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الكتاب الإحصائي السنوي\2020\ملف نشر تقارير الكتاب 2020\الباب الأول - السكان والإحصاءات الحيوية\"/>
    </mc:Choice>
  </mc:AlternateContent>
  <bookViews>
    <workbookView xWindow="0" yWindow="0" windowWidth="24000" windowHeight="8190"/>
  </bookViews>
  <sheets>
    <sheet name="جدول 02-01  Table" sheetId="1" r:id="rId1"/>
  </sheets>
  <externalReferences>
    <externalReference r:id="rId2"/>
    <externalReference r:id="rId3"/>
  </externalReferences>
  <definedNames>
    <definedName name="M1000000000000" localSheetId="0">#REF!</definedName>
    <definedName name="M1000000000000">#REF!</definedName>
    <definedName name="_xlnm.Print_Area" localSheetId="0">'جدول 02-01  Table'!$A$1:$G$262</definedName>
    <definedName name="_xlnm.Print_Titles" localSheetId="0">'جدول 02-01  Table'!$7:$7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2" i="1" l="1"/>
  <c r="D243" i="1" s="1"/>
  <c r="C242" i="1"/>
  <c r="C243" i="1" s="1"/>
  <c r="E243" i="1" s="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D213" i="1"/>
  <c r="C213" i="1"/>
  <c r="E213" i="1" s="1"/>
  <c r="E212" i="1"/>
  <c r="E211" i="1"/>
  <c r="E210" i="1"/>
  <c r="E209" i="1"/>
  <c r="E208" i="1"/>
  <c r="E207" i="1"/>
  <c r="E206" i="1"/>
  <c r="E205" i="1"/>
  <c r="E204" i="1"/>
  <c r="E203" i="1"/>
  <c r="E202" i="1"/>
  <c r="E201" i="1"/>
  <c r="E200" i="1"/>
  <c r="E199" i="1"/>
  <c r="E198" i="1"/>
  <c r="E197" i="1"/>
  <c r="D196" i="1"/>
  <c r="E196" i="1" s="1"/>
  <c r="C196" i="1"/>
  <c r="E195" i="1"/>
  <c r="E194" i="1"/>
  <c r="E193" i="1"/>
  <c r="E192" i="1"/>
  <c r="E191" i="1"/>
  <c r="E190" i="1"/>
  <c r="E189" i="1"/>
  <c r="E188" i="1"/>
  <c r="D188" i="1"/>
  <c r="C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D155" i="1"/>
  <c r="C155" i="1"/>
  <c r="E155" i="1" s="1"/>
  <c r="E154" i="1"/>
  <c r="E153" i="1"/>
  <c r="E152" i="1"/>
  <c r="E151" i="1"/>
  <c r="E150" i="1"/>
  <c r="E149" i="1"/>
  <c r="E148" i="1"/>
  <c r="E147" i="1"/>
  <c r="E146" i="1"/>
  <c r="E145" i="1"/>
  <c r="E144" i="1"/>
  <c r="E143" i="1"/>
  <c r="E142" i="1"/>
  <c r="E141" i="1"/>
  <c r="E140" i="1"/>
  <c r="E139" i="1"/>
  <c r="E138" i="1"/>
  <c r="E137" i="1"/>
  <c r="E136" i="1"/>
  <c r="D136" i="1"/>
  <c r="C136" i="1"/>
  <c r="E135" i="1"/>
  <c r="E134" i="1"/>
  <c r="E133" i="1"/>
  <c r="E132" i="1"/>
  <c r="E131" i="1"/>
  <c r="E130" i="1"/>
  <c r="E129" i="1"/>
  <c r="E128" i="1"/>
  <c r="E127" i="1"/>
  <c r="E126" i="1"/>
  <c r="D125" i="1"/>
  <c r="C125" i="1"/>
  <c r="E125" i="1" s="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D67" i="1"/>
  <c r="C67" i="1"/>
  <c r="E67" i="1" s="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D31" i="1"/>
  <c r="C31" i="1"/>
  <c r="E30" i="1"/>
  <c r="E29" i="1"/>
  <c r="E28" i="1"/>
  <c r="E27" i="1"/>
  <c r="E26" i="1"/>
  <c r="E25" i="1"/>
  <c r="E24" i="1"/>
  <c r="E23" i="1"/>
  <c r="E22" i="1"/>
  <c r="E21" i="1"/>
  <c r="E20" i="1"/>
  <c r="E19" i="1"/>
  <c r="E18" i="1"/>
  <c r="E17" i="1"/>
  <c r="E16" i="1"/>
  <c r="E15" i="1"/>
  <c r="E14" i="1"/>
  <c r="E13" i="1"/>
  <c r="E12" i="1"/>
  <c r="E11" i="1"/>
  <c r="E10" i="1"/>
  <c r="E9" i="1"/>
  <c r="E8" i="1"/>
  <c r="E242" i="1" l="1"/>
</calcChain>
</file>

<file path=xl/sharedStrings.xml><?xml version="1.0" encoding="utf-8"?>
<sst xmlns="http://schemas.openxmlformats.org/spreadsheetml/2006/main" count="728" uniqueCount="609">
  <si>
    <t xml:space="preserve">توزيع السكان المقدر والكثافة السكانية (فرد/كم2) حسب القطاع والمنطقة - إمارة دبي </t>
  </si>
  <si>
    <t>Distribution of Estimated Population &amp; Population Density (person/km2) by Sector and Community - Emirate of Dubai</t>
  </si>
  <si>
    <r>
      <rPr>
        <b/>
        <sz val="1"/>
        <color indexed="8"/>
        <rFont val="Dubai"/>
        <family val="2"/>
      </rPr>
      <t>`</t>
    </r>
    <r>
      <rPr>
        <b/>
        <sz val="12"/>
        <color indexed="8"/>
        <rFont val="Dubai"/>
        <family val="2"/>
      </rPr>
      <t xml:space="preserve"> (2020)</t>
    </r>
  </si>
  <si>
    <t>جـــدول ( 02 - 01 ) Table</t>
  </si>
  <si>
    <t xml:space="preserve">رقم المنطقة </t>
  </si>
  <si>
    <t>القطاع والمنطقة</t>
  </si>
  <si>
    <t>مجموع السكان
Total population</t>
  </si>
  <si>
    <r>
      <t>المساحة كم</t>
    </r>
    <r>
      <rPr>
        <b/>
        <vertAlign val="superscript"/>
        <sz val="10"/>
        <rFont val="Dubai"/>
        <family val="2"/>
      </rPr>
      <t>2</t>
    </r>
    <r>
      <rPr>
        <b/>
        <sz val="10"/>
        <rFont val="Dubai"/>
        <family val="2"/>
      </rPr>
      <t xml:space="preserve">
Area km</t>
    </r>
    <r>
      <rPr>
        <b/>
        <vertAlign val="superscript"/>
        <sz val="10"/>
        <rFont val="Dubai"/>
        <family val="2"/>
      </rPr>
      <t>2</t>
    </r>
  </si>
  <si>
    <r>
      <t>الكثافة السكانية (فرد/كم</t>
    </r>
    <r>
      <rPr>
        <b/>
        <vertAlign val="superscript"/>
        <sz val="10"/>
        <rFont val="Dubai"/>
        <family val="2"/>
      </rPr>
      <t>2</t>
    </r>
    <r>
      <rPr>
        <b/>
        <sz val="10"/>
        <rFont val="Dubai"/>
        <family val="2"/>
      </rPr>
      <t>)
Population Density (person/km</t>
    </r>
    <r>
      <rPr>
        <b/>
        <vertAlign val="superscript"/>
        <sz val="10"/>
        <rFont val="Dubai"/>
        <family val="2"/>
      </rPr>
      <t>2</t>
    </r>
    <r>
      <rPr>
        <b/>
        <sz val="10"/>
        <rFont val="Dubai"/>
        <family val="2"/>
      </rPr>
      <t>)</t>
    </r>
  </si>
  <si>
    <t xml:space="preserve">Sector &amp; Community </t>
  </si>
  <si>
    <t>Community Code</t>
  </si>
  <si>
    <t>نخلة ديرة</t>
  </si>
  <si>
    <t>NAKHLAT DEIRA</t>
  </si>
  <si>
    <t>111</t>
  </si>
  <si>
    <t>الكورنيش</t>
  </si>
  <si>
    <t>AL CORNICHE</t>
  </si>
  <si>
    <t>112</t>
  </si>
  <si>
    <t>الرأس</t>
  </si>
  <si>
    <t>AL RASS</t>
  </si>
  <si>
    <t>113</t>
  </si>
  <si>
    <t>الضغاية</t>
  </si>
  <si>
    <t>AL DHAGAYA</t>
  </si>
  <si>
    <t>114</t>
  </si>
  <si>
    <t>البطين</t>
  </si>
  <si>
    <t>AL BUTEEN</t>
  </si>
  <si>
    <t>115</t>
  </si>
  <si>
    <t>السبخة</t>
  </si>
  <si>
    <t>AL SABKHA</t>
  </si>
  <si>
    <t>116</t>
  </si>
  <si>
    <t>عيال ناصر</t>
  </si>
  <si>
    <t>AYAL NASIR</t>
  </si>
  <si>
    <t>117</t>
  </si>
  <si>
    <t>المرر</t>
  </si>
  <si>
    <t>AL MURAR</t>
  </si>
  <si>
    <t>118</t>
  </si>
  <si>
    <t>نايف</t>
  </si>
  <si>
    <t>NAIF</t>
  </si>
  <si>
    <t>119</t>
  </si>
  <si>
    <t>الرقة</t>
  </si>
  <si>
    <t>AL REGA</t>
  </si>
  <si>
    <t>كورنيش ديرة</t>
  </si>
  <si>
    <t>CORNICHE DEIRA</t>
  </si>
  <si>
    <t>122</t>
  </si>
  <si>
    <t>البراحة</t>
  </si>
  <si>
    <t>AL BARAHA</t>
  </si>
  <si>
    <t>123</t>
  </si>
  <si>
    <t>المطينة</t>
  </si>
  <si>
    <t>AL MUTEENA</t>
  </si>
  <si>
    <t>124</t>
  </si>
  <si>
    <t>المرقبات</t>
  </si>
  <si>
    <t>AL MURQABAT</t>
  </si>
  <si>
    <t>125</t>
  </si>
  <si>
    <t>رقة البطين</t>
  </si>
  <si>
    <t>REGA AL BUTEEN</t>
  </si>
  <si>
    <t>126</t>
  </si>
  <si>
    <t>ابو هيل</t>
  </si>
  <si>
    <t>ABU HAIL</t>
  </si>
  <si>
    <t>127</t>
  </si>
  <si>
    <t>هورالعنز</t>
  </si>
  <si>
    <t>HOR AL ANZ</t>
  </si>
  <si>
    <t>128</t>
  </si>
  <si>
    <t>الخبيصي</t>
  </si>
  <si>
    <t>AL KHBEESI</t>
  </si>
  <si>
    <t>129</t>
  </si>
  <si>
    <t>بور سعيد</t>
  </si>
  <si>
    <t>PORT SAEED</t>
  </si>
  <si>
    <t>131</t>
  </si>
  <si>
    <t>ميناء الحمرية</t>
  </si>
  <si>
    <t>AL HAMRIYA PORT</t>
  </si>
  <si>
    <t>132</t>
  </si>
  <si>
    <t>الوحيدة</t>
  </si>
  <si>
    <t>AL WAHEDA</t>
  </si>
  <si>
    <t>133</t>
  </si>
  <si>
    <t>هور العنز شرق</t>
  </si>
  <si>
    <t>HOR AL ANZ EAST</t>
  </si>
  <si>
    <t>134</t>
  </si>
  <si>
    <t>الممزر</t>
  </si>
  <si>
    <t>AL MAMZER</t>
  </si>
  <si>
    <t>القطاع 1</t>
  </si>
  <si>
    <t>Sector 1</t>
  </si>
  <si>
    <t>213</t>
  </si>
  <si>
    <t>ند شما</t>
  </si>
  <si>
    <t>NAD SHAMMA</t>
  </si>
  <si>
    <t>214</t>
  </si>
  <si>
    <t>القرهود</t>
  </si>
  <si>
    <t>AL GARHOUD</t>
  </si>
  <si>
    <t>215</t>
  </si>
  <si>
    <t>ام رمول</t>
  </si>
  <si>
    <t>UM RAMOOL</t>
  </si>
  <si>
    <t>216</t>
  </si>
  <si>
    <t>الراشدية</t>
  </si>
  <si>
    <t>AL RASHIDIYA</t>
  </si>
  <si>
    <t>221</t>
  </si>
  <si>
    <t>مطار دبي الدولي</t>
  </si>
  <si>
    <t>DUBAI  AIRPORT</t>
  </si>
  <si>
    <t>226</t>
  </si>
  <si>
    <t>الطوار الأولى</t>
  </si>
  <si>
    <t>AL TWAR FIRST</t>
  </si>
  <si>
    <t>227</t>
  </si>
  <si>
    <t>الطوار الثانية</t>
  </si>
  <si>
    <t>AL TWAR SECOND</t>
  </si>
  <si>
    <t>228</t>
  </si>
  <si>
    <t>الطوار الثالثة</t>
  </si>
  <si>
    <t>AL TWAR THIRD</t>
  </si>
  <si>
    <t>231</t>
  </si>
  <si>
    <t>النهدة الأولى</t>
  </si>
  <si>
    <t>AL NAHDA FIRST</t>
  </si>
  <si>
    <t>232</t>
  </si>
  <si>
    <t>القصيص الأولى</t>
  </si>
  <si>
    <t>AL QUSAIS FIRST</t>
  </si>
  <si>
    <t>233</t>
  </si>
  <si>
    <t>القصيص الثانية</t>
  </si>
  <si>
    <t>AL QUSAIS SECOND</t>
  </si>
  <si>
    <t>234</t>
  </si>
  <si>
    <t>القصيص الثالثة</t>
  </si>
  <si>
    <t>AL QUSAIS THIRD</t>
  </si>
  <si>
    <t>241</t>
  </si>
  <si>
    <t>النهدة الثانية</t>
  </si>
  <si>
    <t>AL NAHDA SECOND</t>
  </si>
  <si>
    <t>242</t>
  </si>
  <si>
    <t>القصيص الصناعية الأولى</t>
  </si>
  <si>
    <t>AL QUSAIS IND. FIRST</t>
  </si>
  <si>
    <t>243</t>
  </si>
  <si>
    <t>القصيص الصناعية الثانية</t>
  </si>
  <si>
    <t>AL QUSAIS IND. SECOND</t>
  </si>
  <si>
    <t>244</t>
  </si>
  <si>
    <t>محيصنة الثالثة</t>
  </si>
  <si>
    <t>MUHAISANAH THIRD</t>
  </si>
  <si>
    <t>245</t>
  </si>
  <si>
    <t>محيصنة الرابعة</t>
  </si>
  <si>
    <t>MUHAISANAH FOURTH</t>
  </si>
  <si>
    <t>القصيص الصناعية الثالثة</t>
  </si>
  <si>
    <t>AL QUSAIS IND. THIRD</t>
  </si>
  <si>
    <t>246</t>
  </si>
  <si>
    <t>247</t>
  </si>
  <si>
    <t>القصيص الصناعية الرابعة</t>
  </si>
  <si>
    <t>AL QUSAIS IND. FOURTH</t>
  </si>
  <si>
    <t>248</t>
  </si>
  <si>
    <t>القصيص الصناعية الخامسة</t>
  </si>
  <si>
    <t>AL QUSAIS IND FIFTH</t>
  </si>
  <si>
    <t>251</t>
  </si>
  <si>
    <t>مردف</t>
  </si>
  <si>
    <t>MURDAF</t>
  </si>
  <si>
    <t>252</t>
  </si>
  <si>
    <t>مشرف</t>
  </si>
  <si>
    <t>MUSHRAIF</t>
  </si>
  <si>
    <t>261</t>
  </si>
  <si>
    <t>محيصنة الأولى</t>
  </si>
  <si>
    <t>MUHAISANAH FIRST</t>
  </si>
  <si>
    <t>262</t>
  </si>
  <si>
    <t>المزهر الأولى</t>
  </si>
  <si>
    <t>AL MEZHAR FIRST</t>
  </si>
  <si>
    <t>263</t>
  </si>
  <si>
    <t>المزهر الثانية</t>
  </si>
  <si>
    <t>AL MEZHAR SECOND</t>
  </si>
  <si>
    <t>264</t>
  </si>
  <si>
    <t xml:space="preserve">محيصنة الثانية </t>
  </si>
  <si>
    <t xml:space="preserve">MUHAISANAH SECOND </t>
  </si>
  <si>
    <t>265</t>
  </si>
  <si>
    <t>عود المطينة الأولى</t>
  </si>
  <si>
    <t>OUD AL MUTEEN FIRST</t>
  </si>
  <si>
    <t xml:space="preserve">عود المطينة الثانية </t>
  </si>
  <si>
    <t xml:space="preserve">OUD AL MUTEEN SECOND </t>
  </si>
  <si>
    <t xml:space="preserve">محصينة الخامسة </t>
  </si>
  <si>
    <t>MUHAISANAH FIFTH</t>
  </si>
  <si>
    <t>عود المطينة الثالثة</t>
  </si>
  <si>
    <t xml:space="preserve">OUD AL MUTEEN THIRD </t>
  </si>
  <si>
    <t>271</t>
  </si>
  <si>
    <t>وادي العمردي</t>
  </si>
  <si>
    <t>WADI ALAMRADI</t>
  </si>
  <si>
    <t>281</t>
  </si>
  <si>
    <t>الخوانيج الأولى</t>
  </si>
  <si>
    <t>AL KHAWANEEJ ONE</t>
  </si>
  <si>
    <t>282</t>
  </si>
  <si>
    <t>الخوانيج الثانية</t>
  </si>
  <si>
    <t>AL KHAWANEEJ TWO</t>
  </si>
  <si>
    <t>283</t>
  </si>
  <si>
    <t>العياص</t>
  </si>
  <si>
    <t>AL AYAS</t>
  </si>
  <si>
    <t>الطي</t>
  </si>
  <si>
    <t>AL TTAY</t>
  </si>
  <si>
    <t>القطاع 2</t>
  </si>
  <si>
    <t>Sector 2</t>
  </si>
  <si>
    <t>شاطئ جميرا</t>
  </si>
  <si>
    <t>JUMEIRA BAY</t>
  </si>
  <si>
    <t>جزر العالم</t>
  </si>
  <si>
    <t>WORLD ISLANDS</t>
  </si>
  <si>
    <t>جزيرة جميرا 2</t>
  </si>
  <si>
    <t>JUMEIRA ISLAND 2</t>
  </si>
  <si>
    <t>311</t>
  </si>
  <si>
    <t>الشندغة</t>
  </si>
  <si>
    <t>AL SHANDAGA</t>
  </si>
  <si>
    <t>312</t>
  </si>
  <si>
    <t>السوق الكبير</t>
  </si>
  <si>
    <t>AL SUQ AL KABEER</t>
  </si>
  <si>
    <t>313</t>
  </si>
  <si>
    <t>الحمرية</t>
  </si>
  <si>
    <t>AL HAMRIYA</t>
  </si>
  <si>
    <t>314</t>
  </si>
  <si>
    <t>ام هرير الأولى</t>
  </si>
  <si>
    <t>UM HURAIR FIRST</t>
  </si>
  <si>
    <t>315</t>
  </si>
  <si>
    <t>ام هرير الثانية</t>
  </si>
  <si>
    <t>UM HURAIR SECOND</t>
  </si>
  <si>
    <t>316</t>
  </si>
  <si>
    <t>الرفاعة</t>
  </si>
  <si>
    <t>AL RAFFA</t>
  </si>
  <si>
    <t>317</t>
  </si>
  <si>
    <t>المنخول</t>
  </si>
  <si>
    <t>AL MANKHOOL</t>
  </si>
  <si>
    <t>318</t>
  </si>
  <si>
    <t>الكرامة</t>
  </si>
  <si>
    <t>AL KARAMA</t>
  </si>
  <si>
    <t>319</t>
  </si>
  <si>
    <t>عود ميثاء</t>
  </si>
  <si>
    <t>OUD METHA</t>
  </si>
  <si>
    <t>321</t>
  </si>
  <si>
    <t>مدينه دبي الملاحيه (الميناء)</t>
  </si>
  <si>
    <t>MADINAT DUBAI AL MELAHEYAH (AL MINA)</t>
  </si>
  <si>
    <t>322</t>
  </si>
  <si>
    <t>الحضيبة</t>
  </si>
  <si>
    <t>AL HUDAIBA</t>
  </si>
  <si>
    <t>323</t>
  </si>
  <si>
    <t>الجافلية</t>
  </si>
  <si>
    <t>AL JAFLIYA</t>
  </si>
  <si>
    <t>الكفاف</t>
  </si>
  <si>
    <t>AL KIFAF</t>
  </si>
  <si>
    <t>325</t>
  </si>
  <si>
    <t>زعبيل الأولى</t>
  </si>
  <si>
    <t>ZAABEEL FIRST</t>
  </si>
  <si>
    <t>326</t>
  </si>
  <si>
    <t>الجداف</t>
  </si>
  <si>
    <t>AL JADAF</t>
  </si>
  <si>
    <t>332</t>
  </si>
  <si>
    <t>جميرا الأولى</t>
  </si>
  <si>
    <t>JUMEIRA FIRST</t>
  </si>
  <si>
    <t>333</t>
  </si>
  <si>
    <t>البدع</t>
  </si>
  <si>
    <t>AL BADA</t>
  </si>
  <si>
    <t>334</t>
  </si>
  <si>
    <t>السطوة</t>
  </si>
  <si>
    <t>AL SATWA</t>
  </si>
  <si>
    <t>335</t>
  </si>
  <si>
    <t>المركز التجاري الأولى</t>
  </si>
  <si>
    <t>TRADE CENTER FIRST</t>
  </si>
  <si>
    <t>336</t>
  </si>
  <si>
    <t>المركز التجاري الثانية</t>
  </si>
  <si>
    <t>TRADE CENTER SECOND</t>
  </si>
  <si>
    <t>337</t>
  </si>
  <si>
    <t>زعبيل الثانية</t>
  </si>
  <si>
    <t>ZAABEEL SECOND</t>
  </si>
  <si>
    <t>342</t>
  </si>
  <si>
    <t>جميرا الثانية</t>
  </si>
  <si>
    <t>JUMEIRA SECOND</t>
  </si>
  <si>
    <t>343</t>
  </si>
  <si>
    <t>الوصل</t>
  </si>
  <si>
    <t>AL WASL</t>
  </si>
  <si>
    <t>345</t>
  </si>
  <si>
    <t>برج خليفة</t>
  </si>
  <si>
    <t>BURJ KHALIFA</t>
  </si>
  <si>
    <t>الخليج التجاري</t>
  </si>
  <si>
    <t>AL KALIJ AL TEJARI</t>
  </si>
  <si>
    <t>المركاض</t>
  </si>
  <si>
    <t>AL MERKADH</t>
  </si>
  <si>
    <t>352</t>
  </si>
  <si>
    <t>جميرا الثالثة</t>
  </si>
  <si>
    <t>JUMEIRA THIRD</t>
  </si>
  <si>
    <t>353</t>
  </si>
  <si>
    <t>الصفا الأولى</t>
  </si>
  <si>
    <t>AL SAFFA FIRST</t>
  </si>
  <si>
    <t>354</t>
  </si>
  <si>
    <t>القوز الأولى</t>
  </si>
  <si>
    <t>AL GOZE FIRST</t>
  </si>
  <si>
    <t>355</t>
  </si>
  <si>
    <t>القوز الثانية</t>
  </si>
  <si>
    <t>AL GOZE SECOND</t>
  </si>
  <si>
    <t>356</t>
  </si>
  <si>
    <t>ام سقيم الأولى</t>
  </si>
  <si>
    <t>UM SUQAIM FIRST</t>
  </si>
  <si>
    <t>357</t>
  </si>
  <si>
    <t>الصفا الثانية</t>
  </si>
  <si>
    <t>AL SAFFA SECOND</t>
  </si>
  <si>
    <t>القوز الثالثة</t>
  </si>
  <si>
    <t>AL GOZE THIRD</t>
  </si>
  <si>
    <t>القوز الرابعة</t>
  </si>
  <si>
    <t>AL GOZE FOURTH</t>
  </si>
  <si>
    <t>362</t>
  </si>
  <si>
    <t>ام سقيم الثانية</t>
  </si>
  <si>
    <t>UM SUQAIM SECOND</t>
  </si>
  <si>
    <t>363</t>
  </si>
  <si>
    <t>المنارة</t>
  </si>
  <si>
    <t>AL MANARA</t>
  </si>
  <si>
    <t>364</t>
  </si>
  <si>
    <t xml:space="preserve">القوز الصناعية الأولى </t>
  </si>
  <si>
    <t xml:space="preserve">AL GOZE IND. FIRST </t>
  </si>
  <si>
    <t>365</t>
  </si>
  <si>
    <t xml:space="preserve">القوز الصناعية الثانية </t>
  </si>
  <si>
    <t xml:space="preserve">AL GOZE IND. SECOND </t>
  </si>
  <si>
    <t>366</t>
  </si>
  <si>
    <t>ام سقيم الثالثة</t>
  </si>
  <si>
    <t>UM SUQAIM THIRD</t>
  </si>
  <si>
    <t>367</t>
  </si>
  <si>
    <t>ام الشيف</t>
  </si>
  <si>
    <t>UM AL SHEIF</t>
  </si>
  <si>
    <t>368</t>
  </si>
  <si>
    <t xml:space="preserve">القوز الصناعية الثالثة </t>
  </si>
  <si>
    <t xml:space="preserve">AL GOZE IND. THIRD </t>
  </si>
  <si>
    <t>369</t>
  </si>
  <si>
    <t xml:space="preserve">القوز الصناعية الرابعة </t>
  </si>
  <si>
    <t xml:space="preserve">AL GOZE IND. FOURTH </t>
  </si>
  <si>
    <t>372</t>
  </si>
  <si>
    <t>الصفوح الأولى</t>
  </si>
  <si>
    <t>AL SAFOUH FIRST</t>
  </si>
  <si>
    <t>373</t>
  </si>
  <si>
    <t>البرشاء الأولى</t>
  </si>
  <si>
    <t>AL BARSHAA FIRST</t>
  </si>
  <si>
    <t>375</t>
  </si>
  <si>
    <t>البرشاء الثالثة</t>
  </si>
  <si>
    <t>AL BARSHAA THIRD</t>
  </si>
  <si>
    <t>376</t>
  </si>
  <si>
    <t>البرشاء الثانية</t>
  </si>
  <si>
    <t>AL BAESHAA SECOND</t>
  </si>
  <si>
    <t xml:space="preserve">نخلة جميرا </t>
  </si>
  <si>
    <t xml:space="preserve">NAKHLAT JUMEIRA </t>
  </si>
  <si>
    <t>382</t>
  </si>
  <si>
    <t>الصفوح الثانية</t>
  </si>
  <si>
    <t>AL SOFOUH SECOND</t>
  </si>
  <si>
    <t>383</t>
  </si>
  <si>
    <t>الثنيه الأولى (قرية ربيع الصحراء)</t>
  </si>
  <si>
    <t>AL THANYAH FIRST (V. RABIE SAHRA'A)</t>
  </si>
  <si>
    <t>384</t>
  </si>
  <si>
    <t>الثنيه الثانية (مضمار جبل علي)</t>
  </si>
  <si>
    <t>AL THANYAH SECOND (JEBEL ALI HORSE RACING)</t>
  </si>
  <si>
    <t>388</t>
  </si>
  <si>
    <t>الثنيه الثالثة (تلال الامارات الثانية)</t>
  </si>
  <si>
    <t>AL THANYAH THIRD (EMIRATE HILLS SECOND)</t>
  </si>
  <si>
    <t>392</t>
  </si>
  <si>
    <t xml:space="preserve">مرسى دبي (الميناء السياحي) </t>
  </si>
  <si>
    <t xml:space="preserve">MARSA DUBAI (AL MINA AL SEYAHI) </t>
  </si>
  <si>
    <t>393</t>
  </si>
  <si>
    <t>الثنيه الخامسة (تلال الامارات الاولى)</t>
  </si>
  <si>
    <t xml:space="preserve">AL THANYAH FIFTH (EMIRATE HILLS FIRST) </t>
  </si>
  <si>
    <t>394</t>
  </si>
  <si>
    <t>الثنيه الرابعة (تلال الامارات الثالثة)</t>
  </si>
  <si>
    <t xml:space="preserve">AL THANYAH FOURTH (EMIRATE HILLS THIRD) </t>
  </si>
  <si>
    <t>القطاع 3</t>
  </si>
  <si>
    <t>Sector 3</t>
  </si>
  <si>
    <t>الخيران</t>
  </si>
  <si>
    <t>AL KHEERAN</t>
  </si>
  <si>
    <t>رأس الخور</t>
  </si>
  <si>
    <t>RAS AL KHOR</t>
  </si>
  <si>
    <t>الخيران الأولى</t>
  </si>
  <si>
    <t>AL KHAIRAN FIRST</t>
  </si>
  <si>
    <t>416</t>
  </si>
  <si>
    <t>ند الحمر</t>
  </si>
  <si>
    <t>NAD AL HAMAR</t>
  </si>
  <si>
    <t>421</t>
  </si>
  <si>
    <t>الورقاء الأولى</t>
  </si>
  <si>
    <t>AL WARQAA FIRST</t>
  </si>
  <si>
    <t>422</t>
  </si>
  <si>
    <t>الورقاء الثانية</t>
  </si>
  <si>
    <t>AL WARQAA  SECOND</t>
  </si>
  <si>
    <t>423</t>
  </si>
  <si>
    <t>الورقاء الثالثة</t>
  </si>
  <si>
    <t>AL WARQAA THIRD</t>
  </si>
  <si>
    <t>424</t>
  </si>
  <si>
    <t xml:space="preserve"> الورقاء الرابعة </t>
  </si>
  <si>
    <t xml:space="preserve">AL WARQAA FOURTH </t>
  </si>
  <si>
    <t>425</t>
  </si>
  <si>
    <t xml:space="preserve"> الورقاء الخامسة </t>
  </si>
  <si>
    <t xml:space="preserve">AL WARQAA FIFTH </t>
  </si>
  <si>
    <t xml:space="preserve">وادي الشبك </t>
  </si>
  <si>
    <t xml:space="preserve">WADI ALSHABAK </t>
  </si>
  <si>
    <t>القطاع 4</t>
  </si>
  <si>
    <t>Sector 4</t>
  </si>
  <si>
    <t>نخلة جبل علي</t>
  </si>
  <si>
    <t>NAKHLAT JABAL ALI</t>
  </si>
  <si>
    <t>الواجهة البحرية</t>
  </si>
  <si>
    <t>AL WAJEHAH AL BHARIYAH</t>
  </si>
  <si>
    <t>حصيان الاولى</t>
  </si>
  <si>
    <t>HESSYAN FIRST</t>
  </si>
  <si>
    <t>حصيان الثانية</t>
  </si>
  <si>
    <t>HESSYAN SECOND</t>
  </si>
  <si>
    <t>سيح شعيب 1</t>
  </si>
  <si>
    <t>SAIH SHUAIB 1</t>
  </si>
  <si>
    <t xml:space="preserve">جبل علي الصناعية الثالثة </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</si>
  <si>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</si>
  <si>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</si>
  <si>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</si>
  <si>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</si>
  <si>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</si>
  <si>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</si>
  <si>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</si>
  <si>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</si>
  <si>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</si>
  <si>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</si>
  <si>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</si>
  <si>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</si>
  <si>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</si>
  <si>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</si>
  <si>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</si>
  <si>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</si>
  <si>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</si>
  <si>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</si>
  <si>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</si>
  <si>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597</t>
  </si>
  <si>
    <t>مجمع دبي للإستثمار الثاني</t>
  </si>
  <si>
    <t>DUBAI INVESTMENT PARK2</t>
  </si>
  <si>
    <t>598</t>
  </si>
  <si>
    <t>مجمع دبي للإستثمارالاول</t>
  </si>
  <si>
    <t>DUBAI INVESTMENT PARK1</t>
  </si>
  <si>
    <t>599</t>
  </si>
  <si>
    <t>جبل علي الصناعية الأولى</t>
  </si>
  <si>
    <t>JABAL ALI INDUSTRIAL FIRST</t>
  </si>
  <si>
    <t>القطاع 5</t>
  </si>
  <si>
    <t>Sector 5</t>
  </si>
  <si>
    <t>611</t>
  </si>
  <si>
    <t>بو كدرة</t>
  </si>
  <si>
    <t>BU KADRA</t>
  </si>
  <si>
    <t>612</t>
  </si>
  <si>
    <t>رأس الخور الصناعية الأولى</t>
  </si>
  <si>
    <t>RAS AL KHOR IND. FIRST</t>
  </si>
  <si>
    <t>613</t>
  </si>
  <si>
    <t>رأس الخور الصناعية الثانية</t>
  </si>
  <si>
    <t>RAS AL KHOR IND. SECOND</t>
  </si>
  <si>
    <t>614</t>
  </si>
  <si>
    <t>رأس الخور الصناعية الثالثة</t>
  </si>
  <si>
    <t>RAS AL KHOR IND. THIRD</t>
  </si>
  <si>
    <t>615</t>
  </si>
  <si>
    <t>ند الشبا الثانية</t>
  </si>
  <si>
    <t>NAD AL SHIBBA SECOND</t>
  </si>
  <si>
    <t>ند الشبا الثالثة</t>
  </si>
  <si>
    <t>NAD AL SHIBBA THIRD</t>
  </si>
  <si>
    <t>617</t>
  </si>
  <si>
    <t>ند الشبا الرابعة</t>
  </si>
  <si>
    <t>NAD AL SHIBBA FOURTH</t>
  </si>
  <si>
    <t>ند الشبا الأولى</t>
  </si>
  <si>
    <t>NAD AL SHIBBA FIRST</t>
  </si>
  <si>
    <t>621</t>
  </si>
  <si>
    <t>ورسان الأولى</t>
  </si>
  <si>
    <t>WARSAN FIRST</t>
  </si>
  <si>
    <t>622</t>
  </si>
  <si>
    <t>ورسان الثانية</t>
  </si>
  <si>
    <t>WARSAN SECOND</t>
  </si>
  <si>
    <t>ورسان الرابعة</t>
  </si>
  <si>
    <t>WARSAN FOURTH</t>
  </si>
  <si>
    <t>ند حصة</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</si>
  <si>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</si>
  <si>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</si>
  <si>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</si>
  <si>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</si>
  <si>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</si>
  <si>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</si>
  <si>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</si>
  <si>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</si>
  <si>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</si>
  <si>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</si>
  <si>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</si>
  <si>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وادي الصفا 6 (المرابع العربية)</t>
  </si>
  <si>
    <t>WADI AL SAFA 6 (ARABIAN RANCHES)</t>
  </si>
  <si>
    <t xml:space="preserve">وادي الصفا 7 </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</si>
  <si>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</si>
  <si>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</si>
  <si>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</si>
  <si>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</si>
  <si>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</si>
  <si>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</si>
  <si>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</si>
  <si>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</si>
  <si>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</si>
  <si>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</si>
  <si>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</si>
  <si>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</si>
  <si>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</si>
  <si>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الحبيه السادسة</t>
  </si>
  <si>
    <t>AL HEBIAH SIXTH</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</si>
  <si>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</si>
  <si>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</si>
  <si>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</si>
  <si>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</si>
  <si>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</si>
  <si>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</si>
  <si>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</si>
  <si>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</si>
  <si>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</si>
  <si>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</si>
  <si>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</si>
  <si>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</si>
  <si>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</si>
  <si>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</si>
  <si>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711</t>
  </si>
  <si>
    <t>العوير الأولى</t>
  </si>
  <si>
    <t>AL AWEER ONE</t>
  </si>
  <si>
    <t>721</t>
  </si>
  <si>
    <t>العوير الثانية</t>
  </si>
  <si>
    <t>AL AWEER TWO</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</si>
  <si>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</si>
  <si>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</si>
  <si>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</si>
  <si>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</si>
  <si>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</si>
  <si>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</si>
  <si>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</si>
  <si>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</si>
  <si>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</si>
  <si>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</si>
  <si>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</si>
  <si>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</si>
  <si>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</si>
  <si>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</si>
  <si>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</si>
  <si>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</si>
  <si>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</si>
  <si>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</si>
  <si>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</si>
  <si>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</si>
  <si>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</si>
  <si>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</si>
  <si>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</si>
  <si>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</si>
  <si>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</si>
  <si>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</si>
  <si>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</si>
  <si>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</si>
  <si>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</si>
  <si>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</si>
  <si>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</si>
  <si>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</si>
  <si>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</si>
  <si>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</si>
  <si>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</si>
  <si>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</si>
  <si>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</si>
  <si>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</si>
  <si>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</si>
  <si>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</si>
  <si>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</si>
  <si>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</si>
  <si>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891</t>
  </si>
  <si>
    <t>حتا</t>
  </si>
  <si>
    <t>HATTA</t>
  </si>
  <si>
    <t>القطاع 8</t>
  </si>
  <si>
    <t>Sector 8</t>
  </si>
  <si>
    <t>أم نهد الأولى</t>
  </si>
  <si>
    <t>UMM NAHAD FIRST</t>
  </si>
  <si>
    <t>أم نهد الثانية</t>
  </si>
  <si>
    <t>UMM NAHAD SECOND</t>
  </si>
  <si>
    <t>أم نهد الثالثة</t>
  </si>
  <si>
    <t>UMM NAHAD THIRD</t>
  </si>
  <si>
    <t>أم نهد الرابعة</t>
  </si>
  <si>
    <t>UMM NAHAD FOURTH</t>
  </si>
  <si>
    <t>اليفره 1</t>
  </si>
  <si>
    <t>AL YUFRAH 1</t>
  </si>
  <si>
    <t>اليفره 2</t>
  </si>
  <si>
    <t>AL YUFRAH 2</t>
  </si>
  <si>
    <t>المرموم</t>
  </si>
  <si>
    <t>AL MARMOOM</t>
  </si>
  <si>
    <t>اليفره 3</t>
  </si>
  <si>
    <t>AL YUFRAH 3</t>
  </si>
  <si>
    <t>اليفره 4</t>
  </si>
  <si>
    <t>AL YUFRAH 4</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</si>
  <si>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</si>
  <si>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</si>
  <si>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</si>
  <si>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</si>
  <si>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</si>
  <si>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</si>
  <si>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</si>
  <si>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</si>
  <si>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</si>
  <si>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</si>
  <si>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</si>
  <si>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</si>
  <si>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</si>
  <si>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</si>
  <si>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</si>
  <si>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</si>
  <si>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</si>
  <si>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</si>
  <si>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</si>
  <si>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</si>
  <si>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الصلال</t>
  </si>
  <si>
    <t>AL SELAL</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</si>
  <si>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</si>
  <si>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</si>
  <si>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</si>
  <si>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</si>
  <si>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</si>
  <si>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</si>
  <si>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</si>
  <si>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</si>
  <si>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</si>
  <si>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</si>
  <si>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</si>
  <si>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</si>
  <si>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</si>
  <si>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</si>
  <si>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</si>
  <si>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</si>
  <si>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</si>
  <si>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</si>
  <si>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المجموع</t>
  </si>
  <si>
    <t>Total</t>
  </si>
  <si>
    <t xml:space="preserve">المصدر: مركز دبي للإحصاء </t>
  </si>
  <si>
    <t>Source: Dubai Statistics Center</t>
  </si>
  <si>
    <t xml:space="preserve">التقديرات السكانية السنوية </t>
  </si>
  <si>
    <t xml:space="preserve">Yearly Population Estimates </t>
  </si>
  <si>
    <t>ملاحظة: تجدر الإشارة إلى أن التقديرات والتنبؤات السكانية تعطي صورة تقديرية عن حجم السكان المقيمين إقامة معتادة في الإمارة خلال فترة زمنية معينة وهي غير ثابتة ولا يشمل الأفراد الصادرة لهم إقامات من إمارة دبي والقاطنين بالإمارات المجاورة أو خارج الدولة لأي سبب كان، أما عن الإماراتيين فإنه يشمل حاملي خلاصات القيد وجوازات السفر الصادرة من الإمارات الأخرى والمقيمين إقامة معتادة في إمارة دبي.</t>
  </si>
  <si>
    <t xml:space="preserve"> Note: It should be noted that population estimates and forecasts give an estimated picture of the size of the population who are usual residents in the emirate during a given period of time, which is not fixed, excluding individuals with Dubai visas and living outside the emirate. Emiratis include those who have other emirates' passports and living as usual residents in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</si>
</sst>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name val="Arial"/>
      <family val="2"/>
    </font>
    <font>
      <sz val="11"/>
      <color rgb="FFFF0000"/>
      <name val="Calibri"/>
      <family val="2"/>
      <scheme val="minor"/>
    </font>
    <font>
      <sz val="10"/>
      <name val="Arial"/>
      <family val="2"/>
    </font>
    <font>
      <sz val="12"/>
      <name val="Dubai"/>
      <family val="2"/>
    </font>
    <font>
      <sz val="12"/>
      <color theme="1"/>
      <name val="Dubai"/>
      <family val="2"/>
    </font>
    <font>
      <b/>
      <sz val="12"/>
      <color theme="1"/>
      <name val="Dubai"/>
      <family val="2"/>
    </font>
    <font>
      <sz val="10"/>
      <color indexed="8"/>
      <name val="Arial"/>
      <family val="2"/>
    </font>
    <font>
      <b/>
      <sz val="12"/>
      <color indexed="8"/>
      <name val="Dubai"/>
      <family val="2"/>
    </font>
    <font>
      <b/>
      <sz val="1"/>
      <color indexed="8"/>
      <name val="Dubai"/>
      <family val="2"/>
    </font>
    <font>
      <b/>
      <sz val="11"/>
      <name val="Dubai"/>
      <family val="2"/>
    </font>
    <font>
      <sz val="10"/>
      <name val="Dubai"/>
      <family val="2"/>
    </font>
    <font>
      <b/>
      <sz val="10"/>
      <name val="Dubai"/>
      <family val="2"/>
    </font>
    <font>
      <b/>
      <sz val="10"/>
      <color indexed="8"/>
      <name val="Dubai"/>
      <family val="2"/>
    </font>
    <font>
      <b/>
      <vertAlign val="superscript"/>
      <sz val="10"/>
      <name val="Dubai"/>
      <family val="2"/>
    </font>
    <font>
      <sz val="10"/>
      <color indexed="8"/>
      <name val="Dubai"/>
      <family val="2"/>
    </font>
    <font>
      <sz val="12"/>
      <color rgb="FF000000"/>
      <name val="Dubai"/>
      <family val="2"/>
    </font>
    <font>
      <b/>
      <sz val="12"/>
      <name val="Dubai"/>
      <family val="2"/>
    </font>
    <font>
      <b/>
      <sz val="10"/>
      <name val="Arial"/>
      <family val="2"/>
    </font>
    <font>
      <sz val="9"/>
      <color indexed="8"/>
      <name val="Dubai"/>
      <family val="2"/>
    </font>
    <font>
      <b/>
      <sz val="12"/>
      <color rgb="FF000000"/>
      <name val="Dubai"/>
      <family val="2"/>
    </font>
    <font>
      <sz val="9"/>
      <color theme="1"/>
      <name val="Dubai"/>
      <family val="2"/>
    </font>
    <font>
      <b/>
      <sz val="9"/>
      <color theme="1"/>
      <name val="Dubai"/>
      <family val="2"/>
    </font>
    <font>
      <sz val="10"/>
      <color theme="1"/>
      <name val="Calibri"/>
      <family val="2"/>
      <scheme val="minor"/>
    </font>
  </fonts>
  <fills count="8">
    <fill>
      <patternFill patternType="none"/>
    </fill>
    <fill>
      <patternFill patternType="gray125"/>
    </fill>
    <fill>
      <patternFill patternType="darkGray">
        <fgColor indexed="9"/>
        <bgColor indexed="22"/>
      </patternFill>
    </fill>
    <fill>
      <patternFill patternType="solid">
        <fgColor theme="0" tint="-4.9989318521683403E-2"/>
        <bgColor indexed="8"/>
      </patternFill>
    </fill>
    <fill>
      <patternFill patternType="solid">
        <fgColor rgb="FFF2F2F2"/>
        <bgColor rgb="FF000000"/>
      </patternFill>
    </fill>
    <fill>
      <patternFill patternType="solid">
        <fgColor theme="0" tint="-4.9989318521683403E-2"/>
        <bgColor indexed="64"/>
      </patternFill>
    </fill>
    <fill>
      <patternFill patternType="solid">
        <fgColor indexed="22"/>
        <bgColor indexed="64"/>
      </patternFill>
    </fill>
    <fill>
      <patternFill patternType="solid">
        <fgColor rgb="FFC0C0C0"/>
        <bgColor rgb="FF000000"/>
      </patternFill>
    </fill>
  </fills>
  <borders count="17">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s>
  <cellStyleXfs count="7">
    <xf numFmtId="0" fontId="0" fillId="0" borderId="0"/>
    <xf numFmtId="0" fontId="2" fillId="0" borderId="0"/>
    <xf numFmtId="0" fontId="6" fillId="0" borderId="0">
      <alignment vertical="top"/>
    </xf>
    <xf numFmtId="0" fontId="6" fillId="0" borderId="0">
      <alignment vertical="top"/>
    </xf>
    <xf numFmtId="0" fontId="6" fillId="0" borderId="0"/>
    <xf numFmtId="0" fontId="6" fillId="0" borderId="0"/>
    <xf numFmtId="0" fontId="6" fillId="0" borderId="0"/>
  </cellStyleXfs>
  <cellXfs count="104">
    <xf numFmtId="0" fontId="0" fillId="0" borderId="0" xfId="0"/>
    <xf numFmtId="0" fontId="3" fillId="0" borderId="0" xfId="0" applyFont="1" applyBorder="1"/>
    <xf numFmtId="0" fontId="4" fillId="0" borderId="0" xfId="0" applyFont="1" applyBorder="1"/>
    <xf numFmtId="0" fontId="5" fillId="0" borderId="0" xfId="0" applyFont="1" applyBorder="1"/>
    <xf numFmtId="0" fontId="5" fillId="0" borderId="0" xfId="1" applyFont="1" applyBorder="1"/>
    <xf numFmtId="0" fontId="7" fillId="0" borderId="0" xfId="2" applyFont="1" applyAlignment="1">
      <alignment horizontal="center"/>
    </xf>
    <xf numFmtId="0" fontId="7" fillId="0" borderId="0" xfId="2" applyFont="1" applyBorder="1" applyAlignment="1">
      <alignment horizontal="center" wrapText="1"/>
    </xf>
    <xf numFmtId="0" fontId="7" fillId="0" borderId="0" xfId="2" applyFont="1" applyBorder="1" applyAlignment="1">
      <alignment horizontal="center"/>
    </xf>
    <xf numFmtId="0" fontId="9" fillId="0" borderId="1" xfId="0" applyFont="1" applyBorder="1" applyAlignment="1">
      <alignment horizontal="right" vertical="center"/>
    </xf>
    <xf numFmtId="0" fontId="10" fillId="0" borderId="1" xfId="0" applyFont="1" applyBorder="1"/>
    <xf numFmtId="0" fontId="10" fillId="0" borderId="0" xfId="0" applyFont="1"/>
    <xf numFmtId="0" fontId="11" fillId="2" borderId="2" xfId="3" applyFont="1" applyFill="1" applyBorder="1" applyAlignment="1">
      <alignment horizontal="center" vertical="center" wrapText="1"/>
    </xf>
    <xf numFmtId="0" fontId="12" fillId="2" borderId="3" xfId="4" applyFont="1" applyFill="1" applyBorder="1" applyAlignment="1">
      <alignment horizontal="right" vertical="center" indent="1"/>
    </xf>
    <xf numFmtId="0" fontId="11" fillId="2" borderId="4" xfId="3" applyFont="1" applyFill="1" applyBorder="1" applyAlignment="1">
      <alignment horizontal="center" vertical="center" wrapText="1"/>
    </xf>
    <xf numFmtId="0" fontId="12" fillId="2" borderId="2" xfId="4" applyFont="1" applyFill="1" applyBorder="1" applyAlignment="1">
      <alignment horizontal="left" vertical="center" indent="1"/>
    </xf>
    <xf numFmtId="0" fontId="12" fillId="2" borderId="3" xfId="4" applyFont="1" applyFill="1" applyBorder="1" applyAlignment="1">
      <alignment horizontal="center" vertical="center" wrapText="1"/>
    </xf>
    <xf numFmtId="0" fontId="10" fillId="0" borderId="2" xfId="3" applyFont="1" applyFill="1" applyBorder="1" applyAlignment="1">
      <alignment horizontal="center" vertical="center"/>
    </xf>
    <xf numFmtId="0" fontId="14" fillId="0" borderId="3" xfId="4" applyFont="1" applyFill="1" applyBorder="1" applyAlignment="1">
      <alignment horizontal="right" vertical="center" indent="1"/>
    </xf>
    <xf numFmtId="3" fontId="15" fillId="0" borderId="4" xfId="4" applyNumberFormat="1" applyFont="1" applyFill="1" applyBorder="1" applyAlignment="1">
      <alignment horizontal="right" vertical="center" indent="2"/>
    </xf>
    <xf numFmtId="164" fontId="15" fillId="0" borderId="4" xfId="4" applyNumberFormat="1" applyFont="1" applyFill="1" applyBorder="1" applyAlignment="1">
      <alignment horizontal="right" vertical="center" indent="2"/>
    </xf>
    <xf numFmtId="0" fontId="14" fillId="0" borderId="2" xfId="4" applyFont="1" applyFill="1" applyBorder="1" applyAlignment="1">
      <alignment horizontal="left" vertical="center" indent="1"/>
    </xf>
    <xf numFmtId="0" fontId="14" fillId="0" borderId="3" xfId="4" applyFont="1" applyFill="1" applyBorder="1" applyAlignment="1">
      <alignment horizontal="center" vertical="center"/>
    </xf>
    <xf numFmtId="3" fontId="0" fillId="0" borderId="0" xfId="0" applyNumberFormat="1" applyFill="1"/>
    <xf numFmtId="0" fontId="0" fillId="0" borderId="0" xfId="0" applyFill="1"/>
    <xf numFmtId="0" fontId="10" fillId="0" borderId="2" xfId="5" applyFont="1" applyFill="1" applyBorder="1" applyAlignment="1">
      <alignment horizontal="center" vertical="center" wrapText="1"/>
    </xf>
    <xf numFmtId="0" fontId="14" fillId="0" borderId="3" xfId="5" applyFont="1" applyFill="1" applyBorder="1" applyAlignment="1">
      <alignment horizontal="right" vertical="center" wrapText="1" indent="1"/>
    </xf>
    <xf numFmtId="0" fontId="14" fillId="0" borderId="2" xfId="5" applyFont="1" applyFill="1" applyBorder="1" applyAlignment="1">
      <alignment horizontal="left" vertical="center" wrapText="1" indent="1"/>
    </xf>
    <xf numFmtId="0" fontId="14" fillId="0" borderId="3"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14" fillId="0" borderId="6" xfId="5" applyFont="1" applyFill="1" applyBorder="1" applyAlignment="1">
      <alignment horizontal="right" vertical="center" wrapText="1" indent="1"/>
    </xf>
    <xf numFmtId="0" fontId="14" fillId="0" borderId="5" xfId="5" applyFont="1" applyFill="1" applyBorder="1" applyAlignment="1">
      <alignment horizontal="left" vertical="center" wrapText="1" indent="1"/>
    </xf>
    <xf numFmtId="0" fontId="14" fillId="0" borderId="6" xfId="5" applyFont="1" applyFill="1" applyBorder="1" applyAlignment="1">
      <alignment horizontal="center" vertical="center" wrapText="1"/>
    </xf>
    <xf numFmtId="0" fontId="11" fillId="3" borderId="7" xfId="5" applyFont="1" applyFill="1" applyBorder="1" applyAlignment="1">
      <alignment horizontal="center" vertical="center" wrapText="1"/>
    </xf>
    <xf numFmtId="0" fontId="11" fillId="3" borderId="8" xfId="5" applyFont="1" applyFill="1" applyBorder="1" applyAlignment="1">
      <alignment horizontal="center" vertical="center" wrapText="1"/>
    </xf>
    <xf numFmtId="3" fontId="16" fillId="4" borderId="9" xfId="5" applyNumberFormat="1" applyFont="1" applyFill="1" applyBorder="1" applyAlignment="1">
      <alignment horizontal="right" vertical="center" wrapText="1" indent="2"/>
    </xf>
    <xf numFmtId="164" fontId="16" fillId="4" borderId="9" xfId="5" applyNumberFormat="1" applyFont="1" applyFill="1" applyBorder="1" applyAlignment="1">
      <alignment horizontal="right" vertical="center" wrapText="1" indent="4"/>
    </xf>
    <xf numFmtId="164" fontId="16" fillId="4" borderId="9" xfId="5" applyNumberFormat="1" applyFont="1" applyFill="1" applyBorder="1" applyAlignment="1">
      <alignment horizontal="right" vertical="center" wrapText="1" indent="3"/>
    </xf>
    <xf numFmtId="2" fontId="11" fillId="3" borderId="7" xfId="3" applyNumberFormat="1" applyFont="1" applyFill="1" applyBorder="1" applyAlignment="1">
      <alignment horizontal="center" vertical="center"/>
    </xf>
    <xf numFmtId="2" fontId="11" fillId="3" borderId="8" xfId="3" applyNumberFormat="1" applyFont="1" applyFill="1" applyBorder="1" applyAlignment="1">
      <alignment horizontal="center" vertical="center"/>
    </xf>
    <xf numFmtId="3" fontId="17" fillId="0" borderId="0" xfId="0" applyNumberFormat="1" applyFont="1"/>
    <xf numFmtId="0" fontId="17" fillId="0" borderId="0" xfId="0" applyFont="1"/>
    <xf numFmtId="0" fontId="10" fillId="0" borderId="10" xfId="5" applyFont="1" applyFill="1" applyBorder="1" applyAlignment="1">
      <alignment horizontal="center" vertical="center" wrapText="1"/>
    </xf>
    <xf numFmtId="0" fontId="14" fillId="0" borderId="11" xfId="5" applyFont="1" applyFill="1" applyBorder="1" applyAlignment="1">
      <alignment horizontal="right" vertical="center" wrapText="1" indent="1"/>
    </xf>
    <xf numFmtId="0" fontId="14" fillId="0" borderId="10" xfId="5" applyFont="1" applyFill="1" applyBorder="1" applyAlignment="1">
      <alignment horizontal="left" vertical="center" wrapText="1" indent="1"/>
    </xf>
    <xf numFmtId="0" fontId="14" fillId="0" borderId="11" xfId="5" applyFont="1" applyFill="1" applyBorder="1" applyAlignment="1">
      <alignment horizontal="center" vertical="center" wrapText="1"/>
    </xf>
    <xf numFmtId="0" fontId="10" fillId="0" borderId="3" xfId="5" applyFont="1" applyFill="1" applyBorder="1" applyAlignment="1">
      <alignment horizontal="right" vertical="center" wrapText="1" indent="1"/>
    </xf>
    <xf numFmtId="0" fontId="10" fillId="0" borderId="2" xfId="5" applyFont="1" applyFill="1" applyBorder="1" applyAlignment="1">
      <alignment horizontal="left" vertical="center" wrapText="1" indent="1"/>
    </xf>
    <xf numFmtId="0" fontId="10" fillId="0" borderId="3" xfId="5" applyFont="1" applyFill="1" applyBorder="1" applyAlignment="1">
      <alignment horizontal="center" vertical="center" wrapText="1"/>
    </xf>
    <xf numFmtId="0" fontId="10" fillId="0" borderId="6" xfId="5" applyFont="1" applyFill="1" applyBorder="1" applyAlignment="1">
      <alignment horizontal="right" vertical="center" wrapText="1" indent="1"/>
    </xf>
    <xf numFmtId="0" fontId="10" fillId="0" borderId="5" xfId="5" applyFont="1" applyFill="1" applyBorder="1" applyAlignment="1">
      <alignment horizontal="left" vertical="center" wrapText="1" indent="1"/>
    </xf>
    <xf numFmtId="0" fontId="10" fillId="0" borderId="6" xfId="5" applyFont="1" applyFill="1" applyBorder="1" applyAlignment="1">
      <alignment horizontal="center" vertical="center" wrapText="1"/>
    </xf>
    <xf numFmtId="3" fontId="16" fillId="4" borderId="9" xfId="5" applyNumberFormat="1" applyFont="1" applyFill="1" applyBorder="1" applyAlignment="1">
      <alignment horizontal="right" vertical="center" wrapText="1" indent="3"/>
    </xf>
    <xf numFmtId="0" fontId="10" fillId="0" borderId="11" xfId="5" applyFont="1" applyFill="1" applyBorder="1" applyAlignment="1">
      <alignment horizontal="center" vertical="center" wrapText="1"/>
    </xf>
    <xf numFmtId="0" fontId="18" fillId="0" borderId="2" xfId="5" applyFont="1" applyFill="1" applyBorder="1" applyAlignment="1">
      <alignment horizontal="left" vertical="center" wrapText="1" indent="1"/>
    </xf>
    <xf numFmtId="3" fontId="1" fillId="0" borderId="0" xfId="0" applyNumberFormat="1" applyFont="1" applyFill="1"/>
    <xf numFmtId="0" fontId="18" fillId="0" borderId="5" xfId="5" applyFont="1" applyFill="1" applyBorder="1" applyAlignment="1">
      <alignment horizontal="left" vertical="center" wrapText="1" indent="1"/>
    </xf>
    <xf numFmtId="3" fontId="16" fillId="4" borderId="9" xfId="5" applyNumberFormat="1" applyFont="1" applyFill="1" applyBorder="1" applyAlignment="1">
      <alignment horizontal="right" vertical="center" wrapText="1" indent="1"/>
    </xf>
    <xf numFmtId="164" fontId="16" fillId="4" borderId="9" xfId="5" applyNumberFormat="1" applyFont="1" applyFill="1" applyBorder="1" applyAlignment="1">
      <alignment horizontal="right" vertical="center" wrapText="1" indent="2"/>
    </xf>
    <xf numFmtId="0" fontId="10" fillId="0" borderId="11" xfId="5" applyFont="1" applyFill="1" applyBorder="1" applyAlignment="1">
      <alignment horizontal="right" vertical="center" wrapText="1" indent="1"/>
    </xf>
    <xf numFmtId="0" fontId="10" fillId="0" borderId="10" xfId="5" applyFont="1" applyFill="1" applyBorder="1" applyAlignment="1">
      <alignment horizontal="left" vertical="center" wrapText="1" indent="1"/>
    </xf>
    <xf numFmtId="0" fontId="10" fillId="0" borderId="3" xfId="6" applyFont="1" applyFill="1" applyBorder="1" applyAlignment="1">
      <alignment horizontal="right" vertical="center" wrapText="1" indent="1"/>
    </xf>
    <xf numFmtId="0" fontId="10" fillId="0" borderId="2" xfId="0" applyFont="1" applyFill="1" applyBorder="1" applyAlignment="1">
      <alignment horizontal="left" vertical="center" wrapText="1" indent="1"/>
    </xf>
    <xf numFmtId="0" fontId="10" fillId="0" borderId="2" xfId="0" applyFont="1" applyFill="1" applyBorder="1" applyAlignment="1">
      <alignment horizontal="left" vertical="center" indent="1"/>
    </xf>
    <xf numFmtId="0" fontId="14" fillId="0" borderId="6" xfId="6" applyFont="1" applyFill="1" applyBorder="1" applyAlignment="1">
      <alignment horizontal="right" vertical="center" wrapText="1" indent="1"/>
    </xf>
    <xf numFmtId="0" fontId="14" fillId="0" borderId="5" xfId="0" applyFont="1" applyFill="1" applyBorder="1" applyAlignment="1">
      <alignment horizontal="left" vertical="center" indent="1"/>
    </xf>
    <xf numFmtId="0" fontId="14" fillId="0" borderId="3" xfId="6" applyFont="1" applyFill="1" applyBorder="1" applyAlignment="1">
      <alignment horizontal="right" vertical="center" wrapText="1" indent="1"/>
    </xf>
    <xf numFmtId="0" fontId="14" fillId="0" borderId="2" xfId="0" applyFont="1" applyFill="1" applyBorder="1" applyAlignment="1">
      <alignment horizontal="left" vertical="center" indent="1"/>
    </xf>
    <xf numFmtId="0" fontId="10" fillId="0" borderId="11" xfId="6" applyFont="1" applyFill="1" applyBorder="1" applyAlignment="1">
      <alignment horizontal="right" vertical="center" wrapText="1" indent="1"/>
    </xf>
    <xf numFmtId="0" fontId="10" fillId="0" borderId="10" xfId="0" applyFont="1" applyFill="1" applyBorder="1" applyAlignment="1">
      <alignment horizontal="left" vertical="center" indent="1"/>
    </xf>
    <xf numFmtId="3" fontId="15" fillId="0" borderId="12" xfId="4" applyNumberFormat="1" applyFont="1" applyFill="1" applyBorder="1" applyAlignment="1">
      <alignment horizontal="right" vertical="center" indent="2"/>
    </xf>
    <xf numFmtId="164" fontId="15" fillId="0" borderId="12" xfId="4" applyNumberFormat="1" applyFont="1" applyFill="1" applyBorder="1" applyAlignment="1">
      <alignment horizontal="right" vertical="center" indent="2"/>
    </xf>
    <xf numFmtId="3" fontId="16" fillId="4" borderId="9" xfId="5" applyNumberFormat="1" applyFont="1" applyFill="1" applyBorder="1" applyAlignment="1">
      <alignment horizontal="left" vertical="center" wrapText="1" indent="2"/>
    </xf>
    <xf numFmtId="164" fontId="16" fillId="4" borderId="9" xfId="5" applyNumberFormat="1" applyFont="1" applyFill="1" applyBorder="1" applyAlignment="1">
      <alignment horizontal="left" vertical="center" wrapText="1" indent="2"/>
    </xf>
    <xf numFmtId="0" fontId="14" fillId="0" borderId="11" xfId="6" applyFont="1" applyFill="1" applyBorder="1" applyAlignment="1">
      <alignment horizontal="right" vertical="center" wrapText="1" indent="1"/>
    </xf>
    <xf numFmtId="3" fontId="15" fillId="0" borderId="13" xfId="6" applyNumberFormat="1" applyFont="1" applyFill="1" applyBorder="1" applyAlignment="1">
      <alignment horizontal="left" vertical="center" wrapText="1" indent="2"/>
    </xf>
    <xf numFmtId="164" fontId="15" fillId="0" borderId="13" xfId="6" applyNumberFormat="1" applyFont="1" applyFill="1" applyBorder="1" applyAlignment="1">
      <alignment horizontal="left" vertical="center" wrapText="1" indent="2"/>
    </xf>
    <xf numFmtId="0" fontId="14" fillId="0" borderId="10" xfId="0" applyFont="1" applyFill="1" applyBorder="1" applyAlignment="1">
      <alignment horizontal="left" vertical="center" indent="1"/>
    </xf>
    <xf numFmtId="3" fontId="15" fillId="0" borderId="4" xfId="6" applyNumberFormat="1" applyFont="1" applyFill="1" applyBorder="1" applyAlignment="1">
      <alignment horizontal="left" vertical="center" wrapText="1" indent="2"/>
    </xf>
    <xf numFmtId="164" fontId="15" fillId="0" borderId="4" xfId="6" applyNumberFormat="1" applyFont="1" applyFill="1" applyBorder="1" applyAlignment="1">
      <alignment horizontal="left" vertical="center" wrapText="1" indent="2"/>
    </xf>
    <xf numFmtId="0" fontId="10" fillId="0" borderId="6" xfId="6" applyFont="1" applyFill="1" applyBorder="1" applyAlignment="1">
      <alignment horizontal="right" vertical="center" wrapText="1" indent="1"/>
    </xf>
    <xf numFmtId="3" fontId="15" fillId="0" borderId="12" xfId="6" applyNumberFormat="1" applyFont="1" applyFill="1" applyBorder="1" applyAlignment="1">
      <alignment horizontal="left" vertical="center" wrapText="1" indent="2"/>
    </xf>
    <xf numFmtId="164" fontId="15" fillId="0" borderId="12" xfId="6" applyNumberFormat="1" applyFont="1" applyFill="1" applyBorder="1" applyAlignment="1">
      <alignment horizontal="left" vertical="center" wrapText="1" indent="2"/>
    </xf>
    <xf numFmtId="0" fontId="10" fillId="0" borderId="5" xfId="0" applyFont="1" applyFill="1" applyBorder="1" applyAlignment="1">
      <alignment horizontal="left" vertical="center" indent="1"/>
    </xf>
    <xf numFmtId="3" fontId="16" fillId="4" borderId="9" xfId="6" applyNumberFormat="1" applyFont="1" applyFill="1" applyBorder="1" applyAlignment="1">
      <alignment horizontal="left" vertical="center" wrapText="1" indent="2"/>
    </xf>
    <xf numFmtId="164" fontId="16" fillId="4" borderId="9" xfId="6" applyNumberFormat="1" applyFont="1" applyFill="1" applyBorder="1" applyAlignment="1">
      <alignment horizontal="left" vertical="center" wrapText="1" indent="2"/>
    </xf>
    <xf numFmtId="2" fontId="11" fillId="5" borderId="7" xfId="3" applyNumberFormat="1" applyFont="1" applyFill="1" applyBorder="1" applyAlignment="1">
      <alignment horizontal="center" vertical="center"/>
    </xf>
    <xf numFmtId="2" fontId="11" fillId="5" borderId="8" xfId="3" applyNumberFormat="1" applyFont="1" applyFill="1" applyBorder="1" applyAlignment="1">
      <alignment horizontal="center" vertical="center"/>
    </xf>
    <xf numFmtId="3" fontId="0" fillId="0" borderId="0" xfId="0" applyNumberFormat="1"/>
    <xf numFmtId="0" fontId="12" fillId="6" borderId="14" xfId="3" applyFont="1" applyFill="1" applyBorder="1" applyAlignment="1">
      <alignment horizontal="center" vertical="center"/>
    </xf>
    <xf numFmtId="0" fontId="12" fillId="6" borderId="15" xfId="3" applyFont="1" applyFill="1" applyBorder="1" applyAlignment="1">
      <alignment horizontal="center" vertical="center"/>
    </xf>
    <xf numFmtId="3" fontId="19" fillId="7" borderId="16" xfId="3" applyNumberFormat="1" applyFont="1" applyFill="1" applyBorder="1" applyAlignment="1">
      <alignment horizontal="right" vertical="center" indent="2"/>
    </xf>
    <xf numFmtId="164" fontId="19" fillId="7" borderId="16" xfId="3" applyNumberFormat="1" applyFont="1" applyFill="1" applyBorder="1" applyAlignment="1">
      <alignment horizontal="right" vertical="center" indent="2"/>
    </xf>
    <xf numFmtId="0" fontId="20" fillId="0" borderId="0" xfId="0" applyFont="1" applyAlignment="1">
      <alignment readingOrder="2"/>
    </xf>
    <xf numFmtId="3" fontId="20" fillId="0" borderId="0" xfId="0" applyNumberFormat="1" applyFont="1"/>
    <xf numFmtId="3" fontId="21" fillId="0" borderId="0" xfId="1" applyNumberFormat="1" applyFont="1"/>
    <xf numFmtId="0" fontId="20" fillId="0" borderId="0" xfId="0" applyFont="1"/>
    <xf numFmtId="0" fontId="22" fillId="0" borderId="0" xfId="0" applyFont="1"/>
    <xf numFmtId="0" fontId="20" fillId="0" borderId="0" xfId="0" applyFont="1" applyAlignment="1">
      <alignment horizontal="right" vertical="top" wrapText="1"/>
    </xf>
    <xf numFmtId="0" fontId="20" fillId="0" borderId="0" xfId="0" applyFont="1" applyAlignment="1">
      <alignment vertical="center" wrapText="1"/>
    </xf>
    <xf numFmtId="0" fontId="20" fillId="0" borderId="0" xfId="0" applyFont="1" applyAlignment="1">
      <alignment horizontal="left" vertical="center" wrapText="1"/>
    </xf>
    <xf numFmtId="0" fontId="3" fillId="0" borderId="0" xfId="0" applyFont="1"/>
    <xf numFmtId="0" fontId="4" fillId="0" borderId="0" xfId="0" applyFont="1"/>
    <xf numFmtId="0" fontId="5" fillId="0" borderId="0" xfId="0" applyFont="1"/>
    <xf numFmtId="0" fontId="5" fillId="0" borderId="0" xfId="1" applyFont="1"/>
  </cellXfs>
  <cellStyles count="7">
    <cellStyle name="Normal" xfId="0" builtinId="0"/>
    <cellStyle name="Normal 2" xfId="1"/>
    <cellStyle name="Normal_By Area" xfId="5"/>
    <cellStyle name="Normal_Population By Zone-Nat 31-3-2009" xfId="2"/>
    <cellStyle name="Normal_Sheet1" xfId="6"/>
    <cellStyle name="Normal_Sheet2" xfId="4"/>
    <cellStyle name="Normal_السكان بحسب القطاع والمنطقة 200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9525</xdr:colOff>
      <xdr:row>0</xdr:row>
      <xdr:rowOff>0</xdr:rowOff>
    </xdr:to>
    <xdr:sp macro="" textlink="">
      <xdr:nvSpPr>
        <xdr:cNvPr id="2" name="Line 2">
          <a:extLst>
            <a:ext uri="{FF2B5EF4-FFF2-40B4-BE49-F238E27FC236}">
              <a16:creationId xmlns:a16="http://schemas.microsoft.com/office/drawing/2014/main" id="{10F571A8-B30A-4C22-8D83-428784AE57FB}"/>
            </a:ext>
          </a:extLst>
        </xdr:cNvPr>
        <xdr:cNvSpPr>
          <a:spLocks noChangeShapeType="1"/>
        </xdr:cNvSpPr>
      </xdr:nvSpPr>
      <xdr:spPr bwMode="auto">
        <a:xfrm flipH="1">
          <a:off x="10143077250" y="0"/>
          <a:ext cx="695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221615</xdr:colOff>
      <xdr:row>1</xdr:row>
      <xdr:rowOff>177165</xdr:rowOff>
    </xdr:to>
    <xdr:pic>
      <xdr:nvPicPr>
        <xdr:cNvPr id="3" name="Picture 2">
          <a:extLst>
            <a:ext uri="{FF2B5EF4-FFF2-40B4-BE49-F238E27FC236}">
              <a16:creationId xmlns:a16="http://schemas.microsoft.com/office/drawing/2014/main" id="{6FECF4E3-0B3D-4530-AA61-CE57A85DE6D3}"/>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141055410" y="0"/>
          <a:ext cx="2736215" cy="548640"/>
        </a:xfrm>
        <a:prstGeom prst="rect">
          <a:avLst/>
        </a:prstGeom>
      </xdr:spPr>
    </xdr:pic>
    <xdr:clientData/>
  </xdr:twoCellAnchor>
  <xdr:twoCellAnchor editAs="oneCell">
    <xdr:from>
      <xdr:col>5</xdr:col>
      <xdr:colOff>1209675</xdr:colOff>
      <xdr:row>0</xdr:row>
      <xdr:rowOff>9525</xdr:rowOff>
    </xdr:from>
    <xdr:to>
      <xdr:col>6</xdr:col>
      <xdr:colOff>652145</xdr:colOff>
      <xdr:row>1</xdr:row>
      <xdr:rowOff>186690</xdr:rowOff>
    </xdr:to>
    <xdr:pic>
      <xdr:nvPicPr>
        <xdr:cNvPr id="4" name="Picture 3">
          <a:extLst>
            <a:ext uri="{FF2B5EF4-FFF2-40B4-BE49-F238E27FC236}">
              <a16:creationId xmlns:a16="http://schemas.microsoft.com/office/drawing/2014/main" id="{E31B7A82-8C22-439C-904C-3A7620E0FCA3}"/>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135471855" y="9525"/>
          <a:ext cx="125222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mahmood\AppData\Local\Microsoft\Windows\INetCache\Content.Outlook\5IPDNS0D\DSC_SYB_2020_01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75;&#1604;&#1603;&#1578;&#1575;&#1576;%20&#1575;&#1604;&#1573;&#1581;&#1589;&#1575;&#1574;&#1610;%20&#1575;&#1604;&#1587;&#1606;&#1608;&#1610;/2020/&#1575;&#1604;&#1576;&#1575;&#1576;%20&#1575;&#1604;&#1571;&#1608;&#1604;%20-%20&#1575;&#1604;&#1587;&#1603;&#1575;&#1606;%20&#1608;&#1575;&#1604;&#1573;&#1581;&#1589;&#1575;&#1569;&#1575;&#1578;%20&#1575;&#1604;&#1581;&#1610;&#1608;&#1610;&#1577;/&#1575;&#1604;&#1576;&#1575;&#1576;%20&#1575;&#1604;&#1571;&#1608;&#1604;%20-%20&#1575;&#1604;&#1587;&#1603;&#1575;&#1606;%20&#1608;&#1575;&#1604;&#1573;&#1581;&#1589;&#1575;&#1569;&#1575;&#1578;%20&#1575;&#1604;&#1581;&#1610;&#1608;&#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2-01  Tab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دول 01-01 Table"/>
      <sheetName val="جدول 02-01  Table"/>
      <sheetName val="جدول  03-01 Tabl"/>
      <sheetName val="جدول 04 -01 Table"/>
      <sheetName val="جدول 05-01 Table "/>
      <sheetName val="جدول 06-01 Table   "/>
      <sheetName val="جدول 16 -01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6"/>
  <sheetViews>
    <sheetView showGridLines="0" rightToLeft="1" tabSelected="1" view="pageBreakPreview" topLeftCell="A229" zoomScaleNormal="100" zoomScaleSheetLayoutView="100" workbookViewId="0">
      <selection activeCell="J246" sqref="J246"/>
    </sheetView>
  </sheetViews>
  <sheetFormatPr defaultRowHeight="22.5" x14ac:dyDescent="0.6"/>
  <cols>
    <col min="1" max="1" width="10.5703125" style="100" customWidth="1"/>
    <col min="2" max="2" width="27.140625" style="101" customWidth="1"/>
    <col min="3" max="3" width="16.7109375" style="102" customWidth="1"/>
    <col min="4" max="5" width="16.7109375" style="103" customWidth="1"/>
    <col min="6" max="6" width="27.140625" style="101" customWidth="1"/>
    <col min="7" max="7" width="10.5703125" style="101" customWidth="1"/>
    <col min="8" max="8" width="2.85546875" customWidth="1"/>
    <col min="256" max="256" width="8.42578125" customWidth="1"/>
    <col min="257" max="257" width="30.140625" customWidth="1"/>
    <col min="258" max="258" width="12.42578125" customWidth="1"/>
    <col min="259" max="259" width="27.28515625" customWidth="1"/>
    <col min="260" max="260" width="10" customWidth="1"/>
    <col min="261" max="261" width="2.85546875" customWidth="1"/>
    <col min="512" max="512" width="8.42578125" customWidth="1"/>
    <col min="513" max="513" width="30.140625" customWidth="1"/>
    <col min="514" max="514" width="12.42578125" customWidth="1"/>
    <col min="515" max="515" width="27.28515625" customWidth="1"/>
    <col min="516" max="516" width="10" customWidth="1"/>
    <col min="517" max="517" width="2.85546875" customWidth="1"/>
    <col min="768" max="768" width="8.42578125" customWidth="1"/>
    <col min="769" max="769" width="30.140625" customWidth="1"/>
    <col min="770" max="770" width="12.42578125" customWidth="1"/>
    <col min="771" max="771" width="27.28515625" customWidth="1"/>
    <col min="772" max="772" width="10" customWidth="1"/>
    <col min="773" max="773" width="2.85546875" customWidth="1"/>
    <col min="1024" max="1024" width="8.42578125" customWidth="1"/>
    <col min="1025" max="1025" width="30.140625" customWidth="1"/>
    <col min="1026" max="1026" width="12.42578125" customWidth="1"/>
    <col min="1027" max="1027" width="27.28515625" customWidth="1"/>
    <col min="1028" max="1028" width="10" customWidth="1"/>
    <col min="1029" max="1029" width="2.85546875" customWidth="1"/>
    <col min="1280" max="1280" width="8.42578125" customWidth="1"/>
    <col min="1281" max="1281" width="30.140625" customWidth="1"/>
    <col min="1282" max="1282" width="12.42578125" customWidth="1"/>
    <col min="1283" max="1283" width="27.28515625" customWidth="1"/>
    <col min="1284" max="1284" width="10" customWidth="1"/>
    <col min="1285" max="1285" width="2.85546875" customWidth="1"/>
    <col min="1536" max="1536" width="8.42578125" customWidth="1"/>
    <col min="1537" max="1537" width="30.140625" customWidth="1"/>
    <col min="1538" max="1538" width="12.42578125" customWidth="1"/>
    <col min="1539" max="1539" width="27.28515625" customWidth="1"/>
    <col min="1540" max="1540" width="10" customWidth="1"/>
    <col min="1541" max="1541" width="2.85546875" customWidth="1"/>
    <col min="1792" max="1792" width="8.42578125" customWidth="1"/>
    <col min="1793" max="1793" width="30.140625" customWidth="1"/>
    <col min="1794" max="1794" width="12.42578125" customWidth="1"/>
    <col min="1795" max="1795" width="27.28515625" customWidth="1"/>
    <col min="1796" max="1796" width="10" customWidth="1"/>
    <col min="1797" max="1797" width="2.85546875" customWidth="1"/>
    <col min="2048" max="2048" width="8.42578125" customWidth="1"/>
    <col min="2049" max="2049" width="30.140625" customWidth="1"/>
    <col min="2050" max="2050" width="12.42578125" customWidth="1"/>
    <col min="2051" max="2051" width="27.28515625" customWidth="1"/>
    <col min="2052" max="2052" width="10" customWidth="1"/>
    <col min="2053" max="2053" width="2.85546875" customWidth="1"/>
    <col min="2304" max="2304" width="8.42578125" customWidth="1"/>
    <col min="2305" max="2305" width="30.140625" customWidth="1"/>
    <col min="2306" max="2306" width="12.42578125" customWidth="1"/>
    <col min="2307" max="2307" width="27.28515625" customWidth="1"/>
    <col min="2308" max="2308" width="10" customWidth="1"/>
    <col min="2309" max="2309" width="2.85546875" customWidth="1"/>
    <col min="2560" max="2560" width="8.42578125" customWidth="1"/>
    <col min="2561" max="2561" width="30.140625" customWidth="1"/>
    <col min="2562" max="2562" width="12.42578125" customWidth="1"/>
    <col min="2563" max="2563" width="27.28515625" customWidth="1"/>
    <col min="2564" max="2564" width="10" customWidth="1"/>
    <col min="2565" max="2565" width="2.85546875" customWidth="1"/>
    <col min="2816" max="2816" width="8.42578125" customWidth="1"/>
    <col min="2817" max="2817" width="30.140625" customWidth="1"/>
    <col min="2818" max="2818" width="12.42578125" customWidth="1"/>
    <col min="2819" max="2819" width="27.28515625" customWidth="1"/>
    <col min="2820" max="2820" width="10" customWidth="1"/>
    <col min="2821" max="2821" width="2.85546875" customWidth="1"/>
    <col min="3072" max="3072" width="8.42578125" customWidth="1"/>
    <col min="3073" max="3073" width="30.140625" customWidth="1"/>
    <col min="3074" max="3074" width="12.42578125" customWidth="1"/>
    <col min="3075" max="3075" width="27.28515625" customWidth="1"/>
    <col min="3076" max="3076" width="10" customWidth="1"/>
    <col min="3077" max="3077" width="2.85546875" customWidth="1"/>
    <col min="3328" max="3328" width="8.42578125" customWidth="1"/>
    <col min="3329" max="3329" width="30.140625" customWidth="1"/>
    <col min="3330" max="3330" width="12.42578125" customWidth="1"/>
    <col min="3331" max="3331" width="27.28515625" customWidth="1"/>
    <col min="3332" max="3332" width="10" customWidth="1"/>
    <col min="3333" max="3333" width="2.85546875" customWidth="1"/>
    <col min="3584" max="3584" width="8.42578125" customWidth="1"/>
    <col min="3585" max="3585" width="30.140625" customWidth="1"/>
    <col min="3586" max="3586" width="12.42578125" customWidth="1"/>
    <col min="3587" max="3587" width="27.28515625" customWidth="1"/>
    <col min="3588" max="3588" width="10" customWidth="1"/>
    <col min="3589" max="3589" width="2.85546875" customWidth="1"/>
    <col min="3840" max="3840" width="8.42578125" customWidth="1"/>
    <col min="3841" max="3841" width="30.140625" customWidth="1"/>
    <col min="3842" max="3842" width="12.42578125" customWidth="1"/>
    <col min="3843" max="3843" width="27.28515625" customWidth="1"/>
    <col min="3844" max="3844" width="10" customWidth="1"/>
    <col min="3845" max="3845" width="2.85546875" customWidth="1"/>
    <col min="4096" max="4096" width="8.42578125" customWidth="1"/>
    <col min="4097" max="4097" width="30.140625" customWidth="1"/>
    <col min="4098" max="4098" width="12.42578125" customWidth="1"/>
    <col min="4099" max="4099" width="27.28515625" customWidth="1"/>
    <col min="4100" max="4100" width="10" customWidth="1"/>
    <col min="4101" max="4101" width="2.85546875" customWidth="1"/>
    <col min="4352" max="4352" width="8.42578125" customWidth="1"/>
    <col min="4353" max="4353" width="30.140625" customWidth="1"/>
    <col min="4354" max="4354" width="12.42578125" customWidth="1"/>
    <col min="4355" max="4355" width="27.28515625" customWidth="1"/>
    <col min="4356" max="4356" width="10" customWidth="1"/>
    <col min="4357" max="4357" width="2.85546875" customWidth="1"/>
    <col min="4608" max="4608" width="8.42578125" customWidth="1"/>
    <col min="4609" max="4609" width="30.140625" customWidth="1"/>
    <col min="4610" max="4610" width="12.42578125" customWidth="1"/>
    <col min="4611" max="4611" width="27.28515625" customWidth="1"/>
    <col min="4612" max="4612" width="10" customWidth="1"/>
    <col min="4613" max="4613" width="2.85546875" customWidth="1"/>
    <col min="4864" max="4864" width="8.42578125" customWidth="1"/>
    <col min="4865" max="4865" width="30.140625" customWidth="1"/>
    <col min="4866" max="4866" width="12.42578125" customWidth="1"/>
    <col min="4867" max="4867" width="27.28515625" customWidth="1"/>
    <col min="4868" max="4868" width="10" customWidth="1"/>
    <col min="4869" max="4869" width="2.85546875" customWidth="1"/>
    <col min="5120" max="5120" width="8.42578125" customWidth="1"/>
    <col min="5121" max="5121" width="30.140625" customWidth="1"/>
    <col min="5122" max="5122" width="12.42578125" customWidth="1"/>
    <col min="5123" max="5123" width="27.28515625" customWidth="1"/>
    <col min="5124" max="5124" width="10" customWidth="1"/>
    <col min="5125" max="5125" width="2.85546875" customWidth="1"/>
    <col min="5376" max="5376" width="8.42578125" customWidth="1"/>
    <col min="5377" max="5377" width="30.140625" customWidth="1"/>
    <col min="5378" max="5378" width="12.42578125" customWidth="1"/>
    <col min="5379" max="5379" width="27.28515625" customWidth="1"/>
    <col min="5380" max="5380" width="10" customWidth="1"/>
    <col min="5381" max="5381" width="2.85546875" customWidth="1"/>
    <col min="5632" max="5632" width="8.42578125" customWidth="1"/>
    <col min="5633" max="5633" width="30.140625" customWidth="1"/>
    <col min="5634" max="5634" width="12.42578125" customWidth="1"/>
    <col min="5635" max="5635" width="27.28515625" customWidth="1"/>
    <col min="5636" max="5636" width="10" customWidth="1"/>
    <col min="5637" max="5637" width="2.85546875" customWidth="1"/>
    <col min="5888" max="5888" width="8.42578125" customWidth="1"/>
    <col min="5889" max="5889" width="30.140625" customWidth="1"/>
    <col min="5890" max="5890" width="12.42578125" customWidth="1"/>
    <col min="5891" max="5891" width="27.28515625" customWidth="1"/>
    <col min="5892" max="5892" width="10" customWidth="1"/>
    <col min="5893" max="5893" width="2.85546875" customWidth="1"/>
    <col min="6144" max="6144" width="8.42578125" customWidth="1"/>
    <col min="6145" max="6145" width="30.140625" customWidth="1"/>
    <col min="6146" max="6146" width="12.42578125" customWidth="1"/>
    <col min="6147" max="6147" width="27.28515625" customWidth="1"/>
    <col min="6148" max="6148" width="10" customWidth="1"/>
    <col min="6149" max="6149" width="2.85546875" customWidth="1"/>
    <col min="6400" max="6400" width="8.42578125" customWidth="1"/>
    <col min="6401" max="6401" width="30.140625" customWidth="1"/>
    <col min="6402" max="6402" width="12.42578125" customWidth="1"/>
    <col min="6403" max="6403" width="27.28515625" customWidth="1"/>
    <col min="6404" max="6404" width="10" customWidth="1"/>
    <col min="6405" max="6405" width="2.85546875" customWidth="1"/>
    <col min="6656" max="6656" width="8.42578125" customWidth="1"/>
    <col min="6657" max="6657" width="30.140625" customWidth="1"/>
    <col min="6658" max="6658" width="12.42578125" customWidth="1"/>
    <col min="6659" max="6659" width="27.28515625" customWidth="1"/>
    <col min="6660" max="6660" width="10" customWidth="1"/>
    <col min="6661" max="6661" width="2.85546875" customWidth="1"/>
    <col min="6912" max="6912" width="8.42578125" customWidth="1"/>
    <col min="6913" max="6913" width="30.140625" customWidth="1"/>
    <col min="6914" max="6914" width="12.42578125" customWidth="1"/>
    <col min="6915" max="6915" width="27.28515625" customWidth="1"/>
    <col min="6916" max="6916" width="10" customWidth="1"/>
    <col min="6917" max="6917" width="2.85546875" customWidth="1"/>
    <col min="7168" max="7168" width="8.42578125" customWidth="1"/>
    <col min="7169" max="7169" width="30.140625" customWidth="1"/>
    <col min="7170" max="7170" width="12.42578125" customWidth="1"/>
    <col min="7171" max="7171" width="27.28515625" customWidth="1"/>
    <col min="7172" max="7172" width="10" customWidth="1"/>
    <col min="7173" max="7173" width="2.85546875" customWidth="1"/>
    <col min="7424" max="7424" width="8.42578125" customWidth="1"/>
    <col min="7425" max="7425" width="30.140625" customWidth="1"/>
    <col min="7426" max="7426" width="12.42578125" customWidth="1"/>
    <col min="7427" max="7427" width="27.28515625" customWidth="1"/>
    <col min="7428" max="7428" width="10" customWidth="1"/>
    <col min="7429" max="7429" width="2.85546875" customWidth="1"/>
    <col min="7680" max="7680" width="8.42578125" customWidth="1"/>
    <col min="7681" max="7681" width="30.140625" customWidth="1"/>
    <col min="7682" max="7682" width="12.42578125" customWidth="1"/>
    <col min="7683" max="7683" width="27.28515625" customWidth="1"/>
    <col min="7684" max="7684" width="10" customWidth="1"/>
    <col min="7685" max="7685" width="2.85546875" customWidth="1"/>
    <col min="7936" max="7936" width="8.42578125" customWidth="1"/>
    <col min="7937" max="7937" width="30.140625" customWidth="1"/>
    <col min="7938" max="7938" width="12.42578125" customWidth="1"/>
    <col min="7939" max="7939" width="27.28515625" customWidth="1"/>
    <col min="7940" max="7940" width="10" customWidth="1"/>
    <col min="7941" max="7941" width="2.85546875" customWidth="1"/>
    <col min="8192" max="8192" width="8.42578125" customWidth="1"/>
    <col min="8193" max="8193" width="30.140625" customWidth="1"/>
    <col min="8194" max="8194" width="12.42578125" customWidth="1"/>
    <col min="8195" max="8195" width="27.28515625" customWidth="1"/>
    <col min="8196" max="8196" width="10" customWidth="1"/>
    <col min="8197" max="8197" width="2.85546875" customWidth="1"/>
    <col min="8448" max="8448" width="8.42578125" customWidth="1"/>
    <col min="8449" max="8449" width="30.140625" customWidth="1"/>
    <col min="8450" max="8450" width="12.42578125" customWidth="1"/>
    <col min="8451" max="8451" width="27.28515625" customWidth="1"/>
    <col min="8452" max="8452" width="10" customWidth="1"/>
    <col min="8453" max="8453" width="2.85546875" customWidth="1"/>
    <col min="8704" max="8704" width="8.42578125" customWidth="1"/>
    <col min="8705" max="8705" width="30.140625" customWidth="1"/>
    <col min="8706" max="8706" width="12.42578125" customWidth="1"/>
    <col min="8707" max="8707" width="27.28515625" customWidth="1"/>
    <col min="8708" max="8708" width="10" customWidth="1"/>
    <col min="8709" max="8709" width="2.85546875" customWidth="1"/>
    <col min="8960" max="8960" width="8.42578125" customWidth="1"/>
    <col min="8961" max="8961" width="30.140625" customWidth="1"/>
    <col min="8962" max="8962" width="12.42578125" customWidth="1"/>
    <col min="8963" max="8963" width="27.28515625" customWidth="1"/>
    <col min="8964" max="8964" width="10" customWidth="1"/>
    <col min="8965" max="8965" width="2.85546875" customWidth="1"/>
    <col min="9216" max="9216" width="8.42578125" customWidth="1"/>
    <col min="9217" max="9217" width="30.140625" customWidth="1"/>
    <col min="9218" max="9218" width="12.42578125" customWidth="1"/>
    <col min="9219" max="9219" width="27.28515625" customWidth="1"/>
    <col min="9220" max="9220" width="10" customWidth="1"/>
    <col min="9221" max="9221" width="2.85546875" customWidth="1"/>
    <col min="9472" max="9472" width="8.42578125" customWidth="1"/>
    <col min="9473" max="9473" width="30.140625" customWidth="1"/>
    <col min="9474" max="9474" width="12.42578125" customWidth="1"/>
    <col min="9475" max="9475" width="27.28515625" customWidth="1"/>
    <col min="9476" max="9476" width="10" customWidth="1"/>
    <col min="9477" max="9477" width="2.85546875" customWidth="1"/>
    <col min="9728" max="9728" width="8.42578125" customWidth="1"/>
    <col min="9729" max="9729" width="30.140625" customWidth="1"/>
    <col min="9730" max="9730" width="12.42578125" customWidth="1"/>
    <col min="9731" max="9731" width="27.28515625" customWidth="1"/>
    <col min="9732" max="9732" width="10" customWidth="1"/>
    <col min="9733" max="9733" width="2.85546875" customWidth="1"/>
    <col min="9984" max="9984" width="8.42578125" customWidth="1"/>
    <col min="9985" max="9985" width="30.140625" customWidth="1"/>
    <col min="9986" max="9986" width="12.42578125" customWidth="1"/>
    <col min="9987" max="9987" width="27.28515625" customWidth="1"/>
    <col min="9988" max="9988" width="10" customWidth="1"/>
    <col min="9989" max="9989" width="2.85546875" customWidth="1"/>
    <col min="10240" max="10240" width="8.42578125" customWidth="1"/>
    <col min="10241" max="10241" width="30.140625" customWidth="1"/>
    <col min="10242" max="10242" width="12.42578125" customWidth="1"/>
    <col min="10243" max="10243" width="27.28515625" customWidth="1"/>
    <col min="10244" max="10244" width="10" customWidth="1"/>
    <col min="10245" max="10245" width="2.85546875" customWidth="1"/>
    <col min="10496" max="10496" width="8.42578125" customWidth="1"/>
    <col min="10497" max="10497" width="30.140625" customWidth="1"/>
    <col min="10498" max="10498" width="12.42578125" customWidth="1"/>
    <col min="10499" max="10499" width="27.28515625" customWidth="1"/>
    <col min="10500" max="10500" width="10" customWidth="1"/>
    <col min="10501" max="10501" width="2.85546875" customWidth="1"/>
    <col min="10752" max="10752" width="8.42578125" customWidth="1"/>
    <col min="10753" max="10753" width="30.140625" customWidth="1"/>
    <col min="10754" max="10754" width="12.42578125" customWidth="1"/>
    <col min="10755" max="10755" width="27.28515625" customWidth="1"/>
    <col min="10756" max="10756" width="10" customWidth="1"/>
    <col min="10757" max="10757" width="2.85546875" customWidth="1"/>
    <col min="11008" max="11008" width="8.42578125" customWidth="1"/>
    <col min="11009" max="11009" width="30.140625" customWidth="1"/>
    <col min="11010" max="11010" width="12.42578125" customWidth="1"/>
    <col min="11011" max="11011" width="27.28515625" customWidth="1"/>
    <col min="11012" max="11012" width="10" customWidth="1"/>
    <col min="11013" max="11013" width="2.85546875" customWidth="1"/>
    <col min="11264" max="11264" width="8.42578125" customWidth="1"/>
    <col min="11265" max="11265" width="30.140625" customWidth="1"/>
    <col min="11266" max="11266" width="12.42578125" customWidth="1"/>
    <col min="11267" max="11267" width="27.28515625" customWidth="1"/>
    <col min="11268" max="11268" width="10" customWidth="1"/>
    <col min="11269" max="11269" width="2.85546875" customWidth="1"/>
    <col min="11520" max="11520" width="8.42578125" customWidth="1"/>
    <col min="11521" max="11521" width="30.140625" customWidth="1"/>
    <col min="11522" max="11522" width="12.42578125" customWidth="1"/>
    <col min="11523" max="11523" width="27.28515625" customWidth="1"/>
    <col min="11524" max="11524" width="10" customWidth="1"/>
    <col min="11525" max="11525" width="2.85546875" customWidth="1"/>
    <col min="11776" max="11776" width="8.42578125" customWidth="1"/>
    <col min="11777" max="11777" width="30.140625" customWidth="1"/>
    <col min="11778" max="11778" width="12.42578125" customWidth="1"/>
    <col min="11779" max="11779" width="27.28515625" customWidth="1"/>
    <col min="11780" max="11780" width="10" customWidth="1"/>
    <col min="11781" max="11781" width="2.85546875" customWidth="1"/>
    <col min="12032" max="12032" width="8.42578125" customWidth="1"/>
    <col min="12033" max="12033" width="30.140625" customWidth="1"/>
    <col min="12034" max="12034" width="12.42578125" customWidth="1"/>
    <col min="12035" max="12035" width="27.28515625" customWidth="1"/>
    <col min="12036" max="12036" width="10" customWidth="1"/>
    <col min="12037" max="12037" width="2.85546875" customWidth="1"/>
    <col min="12288" max="12288" width="8.42578125" customWidth="1"/>
    <col min="12289" max="12289" width="30.140625" customWidth="1"/>
    <col min="12290" max="12290" width="12.42578125" customWidth="1"/>
    <col min="12291" max="12291" width="27.28515625" customWidth="1"/>
    <col min="12292" max="12292" width="10" customWidth="1"/>
    <col min="12293" max="12293" width="2.85546875" customWidth="1"/>
    <col min="12544" max="12544" width="8.42578125" customWidth="1"/>
    <col min="12545" max="12545" width="30.140625" customWidth="1"/>
    <col min="12546" max="12546" width="12.42578125" customWidth="1"/>
    <col min="12547" max="12547" width="27.28515625" customWidth="1"/>
    <col min="12548" max="12548" width="10" customWidth="1"/>
    <col min="12549" max="12549" width="2.85546875" customWidth="1"/>
    <col min="12800" max="12800" width="8.42578125" customWidth="1"/>
    <col min="12801" max="12801" width="30.140625" customWidth="1"/>
    <col min="12802" max="12802" width="12.42578125" customWidth="1"/>
    <col min="12803" max="12803" width="27.28515625" customWidth="1"/>
    <col min="12804" max="12804" width="10" customWidth="1"/>
    <col min="12805" max="12805" width="2.85546875" customWidth="1"/>
    <col min="13056" max="13056" width="8.42578125" customWidth="1"/>
    <col min="13057" max="13057" width="30.140625" customWidth="1"/>
    <col min="13058" max="13058" width="12.42578125" customWidth="1"/>
    <col min="13059" max="13059" width="27.28515625" customWidth="1"/>
    <col min="13060" max="13060" width="10" customWidth="1"/>
    <col min="13061" max="13061" width="2.85546875" customWidth="1"/>
    <col min="13312" max="13312" width="8.42578125" customWidth="1"/>
    <col min="13313" max="13313" width="30.140625" customWidth="1"/>
    <col min="13314" max="13314" width="12.42578125" customWidth="1"/>
    <col min="13315" max="13315" width="27.28515625" customWidth="1"/>
    <col min="13316" max="13316" width="10" customWidth="1"/>
    <col min="13317" max="13317" width="2.85546875" customWidth="1"/>
    <col min="13568" max="13568" width="8.42578125" customWidth="1"/>
    <col min="13569" max="13569" width="30.140625" customWidth="1"/>
    <col min="13570" max="13570" width="12.42578125" customWidth="1"/>
    <col min="13571" max="13571" width="27.28515625" customWidth="1"/>
    <col min="13572" max="13572" width="10" customWidth="1"/>
    <col min="13573" max="13573" width="2.85546875" customWidth="1"/>
    <col min="13824" max="13824" width="8.42578125" customWidth="1"/>
    <col min="13825" max="13825" width="30.140625" customWidth="1"/>
    <col min="13826" max="13826" width="12.42578125" customWidth="1"/>
    <col min="13827" max="13827" width="27.28515625" customWidth="1"/>
    <col min="13828" max="13828" width="10" customWidth="1"/>
    <col min="13829" max="13829" width="2.85546875" customWidth="1"/>
    <col min="14080" max="14080" width="8.42578125" customWidth="1"/>
    <col min="14081" max="14081" width="30.140625" customWidth="1"/>
    <col min="14082" max="14082" width="12.42578125" customWidth="1"/>
    <col min="14083" max="14083" width="27.28515625" customWidth="1"/>
    <col min="14084" max="14084" width="10" customWidth="1"/>
    <col min="14085" max="14085" width="2.85546875" customWidth="1"/>
    <col min="14336" max="14336" width="8.42578125" customWidth="1"/>
    <col min="14337" max="14337" width="30.140625" customWidth="1"/>
    <col min="14338" max="14338" width="12.42578125" customWidth="1"/>
    <col min="14339" max="14339" width="27.28515625" customWidth="1"/>
    <col min="14340" max="14340" width="10" customWidth="1"/>
    <col min="14341" max="14341" width="2.85546875" customWidth="1"/>
    <col min="14592" max="14592" width="8.42578125" customWidth="1"/>
    <col min="14593" max="14593" width="30.140625" customWidth="1"/>
    <col min="14594" max="14594" width="12.42578125" customWidth="1"/>
    <col min="14595" max="14595" width="27.28515625" customWidth="1"/>
    <col min="14596" max="14596" width="10" customWidth="1"/>
    <col min="14597" max="14597" width="2.85546875" customWidth="1"/>
    <col min="14848" max="14848" width="8.42578125" customWidth="1"/>
    <col min="14849" max="14849" width="30.140625" customWidth="1"/>
    <col min="14850" max="14850" width="12.42578125" customWidth="1"/>
    <col min="14851" max="14851" width="27.28515625" customWidth="1"/>
    <col min="14852" max="14852" width="10" customWidth="1"/>
    <col min="14853" max="14853" width="2.85546875" customWidth="1"/>
    <col min="15104" max="15104" width="8.42578125" customWidth="1"/>
    <col min="15105" max="15105" width="30.140625" customWidth="1"/>
    <col min="15106" max="15106" width="12.42578125" customWidth="1"/>
    <col min="15107" max="15107" width="27.28515625" customWidth="1"/>
    <col min="15108" max="15108" width="10" customWidth="1"/>
    <col min="15109" max="15109" width="2.85546875" customWidth="1"/>
    <col min="15360" max="15360" width="8.42578125" customWidth="1"/>
    <col min="15361" max="15361" width="30.140625" customWidth="1"/>
    <col min="15362" max="15362" width="12.42578125" customWidth="1"/>
    <col min="15363" max="15363" width="27.28515625" customWidth="1"/>
    <col min="15364" max="15364" width="10" customWidth="1"/>
    <col min="15365" max="15365" width="2.85546875" customWidth="1"/>
    <col min="15616" max="15616" width="8.42578125" customWidth="1"/>
    <col min="15617" max="15617" width="30.140625" customWidth="1"/>
    <col min="15618" max="15618" width="12.42578125" customWidth="1"/>
    <col min="15619" max="15619" width="27.28515625" customWidth="1"/>
    <col min="15620" max="15620" width="10" customWidth="1"/>
    <col min="15621" max="15621" width="2.85546875" customWidth="1"/>
    <col min="15872" max="15872" width="8.42578125" customWidth="1"/>
    <col min="15873" max="15873" width="30.140625" customWidth="1"/>
    <col min="15874" max="15874" width="12.42578125" customWidth="1"/>
    <col min="15875" max="15875" width="27.28515625" customWidth="1"/>
    <col min="15876" max="15876" width="10" customWidth="1"/>
    <col min="15877" max="15877" width="2.85546875" customWidth="1"/>
    <col min="16128" max="16128" width="8.42578125" customWidth="1"/>
    <col min="16129" max="16129" width="30.140625" customWidth="1"/>
    <col min="16130" max="16130" width="12.42578125" customWidth="1"/>
    <col min="16131" max="16131" width="27.28515625" customWidth="1"/>
    <col min="16132" max="16132" width="10" customWidth="1"/>
    <col min="16133" max="16133" width="2.85546875" customWidth="1"/>
  </cols>
  <sheetData>
    <row r="1" spans="1:8" ht="29.25" customHeight="1" x14ac:dyDescent="0.6">
      <c r="A1" s="1"/>
      <c r="B1" s="2"/>
      <c r="C1" s="3"/>
      <c r="D1" s="4"/>
      <c r="E1" s="4"/>
      <c r="F1" s="2"/>
      <c r="G1" s="2"/>
    </row>
    <row r="2" spans="1:8" ht="29.25" customHeight="1" x14ac:dyDescent="0.6">
      <c r="A2" s="1"/>
      <c r="B2" s="2"/>
      <c r="C2" s="3"/>
      <c r="D2" s="4"/>
      <c r="E2" s="4"/>
      <c r="F2" s="2"/>
      <c r="G2" s="2"/>
    </row>
    <row r="3" spans="1:8" ht="21" customHeight="1" x14ac:dyDescent="0.6">
      <c r="A3" s="5" t="s">
        <v>0</v>
      </c>
      <c r="B3" s="5"/>
      <c r="C3" s="5"/>
      <c r="D3" s="5"/>
      <c r="E3" s="5"/>
      <c r="F3" s="5"/>
      <c r="G3" s="5"/>
    </row>
    <row r="4" spans="1:8" ht="19.5" customHeight="1" x14ac:dyDescent="0.6">
      <c r="A4" s="6" t="s">
        <v>1</v>
      </c>
      <c r="B4" s="7"/>
      <c r="C4" s="7"/>
      <c r="D4" s="7"/>
      <c r="E4" s="7"/>
      <c r="F4" s="7"/>
      <c r="G4" s="7"/>
    </row>
    <row r="5" spans="1:8" ht="24" customHeight="1" x14ac:dyDescent="0.6">
      <c r="A5" s="6" t="s">
        <v>2</v>
      </c>
      <c r="B5" s="7"/>
      <c r="C5" s="7"/>
      <c r="D5" s="7"/>
      <c r="E5" s="7"/>
      <c r="F5" s="7"/>
      <c r="G5" s="7"/>
    </row>
    <row r="6" spans="1:8" s="10" customFormat="1" ht="21" customHeight="1" x14ac:dyDescent="0.5">
      <c r="A6" s="8" t="s">
        <v>3</v>
      </c>
      <c r="B6" s="9"/>
      <c r="C6" s="9"/>
      <c r="F6" s="9"/>
      <c r="G6" s="9"/>
    </row>
    <row r="7" spans="1:8" ht="76.5" x14ac:dyDescent="0.2">
      <c r="A7" s="11" t="s">
        <v>4</v>
      </c>
      <c r="B7" s="12" t="s">
        <v>5</v>
      </c>
      <c r="C7" s="13" t="s">
        <v>6</v>
      </c>
      <c r="D7" s="13" t="s">
        <v>7</v>
      </c>
      <c r="E7" s="13" t="s">
        <v>8</v>
      </c>
      <c r="F7" s="14" t="s">
        <v>9</v>
      </c>
      <c r="G7" s="15" t="s">
        <v>10</v>
      </c>
    </row>
    <row r="8" spans="1:8" s="23" customFormat="1" ht="21.75" customHeight="1" x14ac:dyDescent="0.2">
      <c r="A8" s="16">
        <v>101</v>
      </c>
      <c r="B8" s="17" t="s">
        <v>11</v>
      </c>
      <c r="C8" s="18">
        <v>2</v>
      </c>
      <c r="D8" s="19">
        <v>99.847836740231898</v>
      </c>
      <c r="E8" s="19">
        <f>C8/D8</f>
        <v>2.0030479029838968E-2</v>
      </c>
      <c r="F8" s="20" t="s">
        <v>12</v>
      </c>
      <c r="G8" s="21">
        <v>101</v>
      </c>
      <c r="H8" s="22"/>
    </row>
    <row r="9" spans="1:8" s="23" customFormat="1" ht="21.75" customHeight="1" x14ac:dyDescent="0.2">
      <c r="A9" s="24" t="s">
        <v>13</v>
      </c>
      <c r="B9" s="25" t="s">
        <v>14</v>
      </c>
      <c r="C9" s="18">
        <v>1961</v>
      </c>
      <c r="D9" s="19">
        <v>0.61132513390240895</v>
      </c>
      <c r="E9" s="19">
        <f t="shared" ref="E9:E72" si="0">C9/D9</f>
        <v>3207.7856630593747</v>
      </c>
      <c r="F9" s="26" t="s">
        <v>15</v>
      </c>
      <c r="G9" s="27" t="s">
        <v>13</v>
      </c>
      <c r="H9" s="22"/>
    </row>
    <row r="10" spans="1:8" s="23" customFormat="1" ht="21.75" customHeight="1" x14ac:dyDescent="0.2">
      <c r="A10" s="24" t="s">
        <v>16</v>
      </c>
      <c r="B10" s="25" t="s">
        <v>17</v>
      </c>
      <c r="C10" s="18">
        <v>7537</v>
      </c>
      <c r="D10" s="19">
        <v>0.30271132469947398</v>
      </c>
      <c r="E10" s="19">
        <f t="shared" si="0"/>
        <v>24898.30866910113</v>
      </c>
      <c r="F10" s="26" t="s">
        <v>18</v>
      </c>
      <c r="G10" s="27" t="s">
        <v>16</v>
      </c>
      <c r="H10" s="22"/>
    </row>
    <row r="11" spans="1:8" s="23" customFormat="1" ht="21.75" customHeight="1" x14ac:dyDescent="0.2">
      <c r="A11" s="24" t="s">
        <v>19</v>
      </c>
      <c r="B11" s="25" t="s">
        <v>20</v>
      </c>
      <c r="C11" s="18">
        <v>15985</v>
      </c>
      <c r="D11" s="19">
        <v>0.176578552020351</v>
      </c>
      <c r="E11" s="19">
        <f t="shared" si="0"/>
        <v>90526.283158997132</v>
      </c>
      <c r="F11" s="26" t="s">
        <v>21</v>
      </c>
      <c r="G11" s="27" t="s">
        <v>19</v>
      </c>
      <c r="H11" s="22"/>
    </row>
    <row r="12" spans="1:8" s="23" customFormat="1" ht="21.75" customHeight="1" x14ac:dyDescent="0.2">
      <c r="A12" s="24" t="s">
        <v>22</v>
      </c>
      <c r="B12" s="25" t="s">
        <v>23</v>
      </c>
      <c r="C12" s="18">
        <v>2869</v>
      </c>
      <c r="D12" s="19">
        <v>0.14778808732218601</v>
      </c>
      <c r="E12" s="19">
        <f t="shared" si="0"/>
        <v>19412.93139375588</v>
      </c>
      <c r="F12" s="26" t="s">
        <v>24</v>
      </c>
      <c r="G12" s="27" t="s">
        <v>22</v>
      </c>
      <c r="H12" s="22"/>
    </row>
    <row r="13" spans="1:8" s="23" customFormat="1" ht="21.75" customHeight="1" x14ac:dyDescent="0.2">
      <c r="A13" s="24" t="s">
        <v>25</v>
      </c>
      <c r="B13" s="25" t="s">
        <v>26</v>
      </c>
      <c r="C13" s="18">
        <v>4020</v>
      </c>
      <c r="D13" s="19">
        <v>7.3089697523527494E-2</v>
      </c>
      <c r="E13" s="19">
        <f t="shared" si="0"/>
        <v>55000.911704497972</v>
      </c>
      <c r="F13" s="26" t="s">
        <v>27</v>
      </c>
      <c r="G13" s="27" t="s">
        <v>25</v>
      </c>
      <c r="H13" s="22"/>
    </row>
    <row r="14" spans="1:8" s="23" customFormat="1" ht="21.75" customHeight="1" x14ac:dyDescent="0.2">
      <c r="A14" s="24" t="s">
        <v>28</v>
      </c>
      <c r="B14" s="25" t="s">
        <v>29</v>
      </c>
      <c r="C14" s="18">
        <v>19414</v>
      </c>
      <c r="D14" s="19">
        <v>0.17310007750004999</v>
      </c>
      <c r="E14" s="19">
        <f t="shared" si="0"/>
        <v>112154.77358751843</v>
      </c>
      <c r="F14" s="26" t="s">
        <v>30</v>
      </c>
      <c r="G14" s="27" t="s">
        <v>28</v>
      </c>
      <c r="H14" s="22"/>
    </row>
    <row r="15" spans="1:8" s="23" customFormat="1" ht="21.75" customHeight="1" x14ac:dyDescent="0.2">
      <c r="A15" s="24" t="s">
        <v>31</v>
      </c>
      <c r="B15" s="25" t="s">
        <v>32</v>
      </c>
      <c r="C15" s="18">
        <v>39227</v>
      </c>
      <c r="D15" s="19">
        <v>0.38771106600001098</v>
      </c>
      <c r="E15" s="19">
        <f t="shared" si="0"/>
        <v>101175.85862251063</v>
      </c>
      <c r="F15" s="26" t="s">
        <v>33</v>
      </c>
      <c r="G15" s="27" t="s">
        <v>31</v>
      </c>
      <c r="H15" s="22"/>
    </row>
    <row r="16" spans="1:8" s="23" customFormat="1" ht="21.75" customHeight="1" x14ac:dyDescent="0.2">
      <c r="A16" s="24" t="s">
        <v>34</v>
      </c>
      <c r="B16" s="25" t="s">
        <v>35</v>
      </c>
      <c r="C16" s="18">
        <v>50438</v>
      </c>
      <c r="D16" s="19">
        <v>0.74724820899994104</v>
      </c>
      <c r="E16" s="19">
        <f t="shared" si="0"/>
        <v>67498.321698893473</v>
      </c>
      <c r="F16" s="26" t="s">
        <v>36</v>
      </c>
      <c r="G16" s="27" t="s">
        <v>34</v>
      </c>
      <c r="H16" s="22"/>
    </row>
    <row r="17" spans="1:8" s="23" customFormat="1" ht="21.75" customHeight="1" x14ac:dyDescent="0.2">
      <c r="A17" s="24" t="s">
        <v>37</v>
      </c>
      <c r="B17" s="25" t="s">
        <v>38</v>
      </c>
      <c r="C17" s="18">
        <v>10623</v>
      </c>
      <c r="D17" s="19">
        <v>0.65429139101035805</v>
      </c>
      <c r="E17" s="19">
        <f t="shared" si="0"/>
        <v>16235.885334813809</v>
      </c>
      <c r="F17" s="26" t="s">
        <v>39</v>
      </c>
      <c r="G17" s="27" t="s">
        <v>37</v>
      </c>
      <c r="H17" s="22"/>
    </row>
    <row r="18" spans="1:8" s="23" customFormat="1" ht="21.75" customHeight="1" x14ac:dyDescent="0.2">
      <c r="A18" s="24">
        <v>121</v>
      </c>
      <c r="B18" s="25" t="s">
        <v>40</v>
      </c>
      <c r="C18" s="18">
        <v>14</v>
      </c>
      <c r="D18" s="19">
        <v>0.87078424291491796</v>
      </c>
      <c r="E18" s="19">
        <f t="shared" si="0"/>
        <v>16.077461338913896</v>
      </c>
      <c r="F18" s="26" t="s">
        <v>41</v>
      </c>
      <c r="G18" s="27">
        <v>121</v>
      </c>
      <c r="H18" s="22"/>
    </row>
    <row r="19" spans="1:8" s="23" customFormat="1" ht="21.75" customHeight="1" x14ac:dyDescent="0.2">
      <c r="A19" s="24" t="s">
        <v>42</v>
      </c>
      <c r="B19" s="25" t="s">
        <v>43</v>
      </c>
      <c r="C19" s="18">
        <v>24961</v>
      </c>
      <c r="D19" s="19">
        <v>1.02532469449903</v>
      </c>
      <c r="E19" s="19">
        <f t="shared" si="0"/>
        <v>24344.483395277879</v>
      </c>
      <c r="F19" s="26" t="s">
        <v>44</v>
      </c>
      <c r="G19" s="27" t="s">
        <v>42</v>
      </c>
      <c r="H19" s="22"/>
    </row>
    <row r="20" spans="1:8" s="23" customFormat="1" ht="21.75" customHeight="1" x14ac:dyDescent="0.2">
      <c r="A20" s="24" t="s">
        <v>45</v>
      </c>
      <c r="B20" s="25" t="s">
        <v>46</v>
      </c>
      <c r="C20" s="18">
        <v>46510</v>
      </c>
      <c r="D20" s="19">
        <v>1.113041985</v>
      </c>
      <c r="E20" s="19">
        <f t="shared" si="0"/>
        <v>41786.384185678318</v>
      </c>
      <c r="F20" s="26" t="s">
        <v>47</v>
      </c>
      <c r="G20" s="27" t="s">
        <v>45</v>
      </c>
      <c r="H20" s="22"/>
    </row>
    <row r="21" spans="1:8" s="23" customFormat="1" ht="21.75" customHeight="1" x14ac:dyDescent="0.2">
      <c r="A21" s="24" t="s">
        <v>48</v>
      </c>
      <c r="B21" s="25" t="s">
        <v>49</v>
      </c>
      <c r="C21" s="18">
        <v>70112</v>
      </c>
      <c r="D21" s="19">
        <v>1.5054747764999601</v>
      </c>
      <c r="E21" s="19">
        <f t="shared" si="0"/>
        <v>46571.354827346629</v>
      </c>
      <c r="F21" s="26" t="s">
        <v>50</v>
      </c>
      <c r="G21" s="27" t="s">
        <v>48</v>
      </c>
      <c r="H21" s="22"/>
    </row>
    <row r="22" spans="1:8" s="23" customFormat="1" ht="21.75" customHeight="1" x14ac:dyDescent="0.2">
      <c r="A22" s="24" t="s">
        <v>51</v>
      </c>
      <c r="B22" s="25" t="s">
        <v>52</v>
      </c>
      <c r="C22" s="18">
        <v>7216</v>
      </c>
      <c r="D22" s="19">
        <v>0.80658360388081596</v>
      </c>
      <c r="E22" s="19">
        <f t="shared" si="0"/>
        <v>8946.3757573062012</v>
      </c>
      <c r="F22" s="26" t="s">
        <v>53</v>
      </c>
      <c r="G22" s="27" t="s">
        <v>51</v>
      </c>
      <c r="H22" s="22"/>
    </row>
    <row r="23" spans="1:8" s="23" customFormat="1" ht="21.75" customHeight="1" x14ac:dyDescent="0.2">
      <c r="A23" s="24" t="s">
        <v>54</v>
      </c>
      <c r="B23" s="25" t="s">
        <v>55</v>
      </c>
      <c r="C23" s="18">
        <v>17481</v>
      </c>
      <c r="D23" s="19">
        <v>1.2738186330000201</v>
      </c>
      <c r="E23" s="19">
        <f t="shared" si="0"/>
        <v>13723.303731889848</v>
      </c>
      <c r="F23" s="26" t="s">
        <v>56</v>
      </c>
      <c r="G23" s="27" t="s">
        <v>54</v>
      </c>
      <c r="H23" s="22"/>
    </row>
    <row r="24" spans="1:8" s="23" customFormat="1" ht="21.75" customHeight="1" x14ac:dyDescent="0.2">
      <c r="A24" s="24" t="s">
        <v>57</v>
      </c>
      <c r="B24" s="25" t="s">
        <v>58</v>
      </c>
      <c r="C24" s="18">
        <v>83529</v>
      </c>
      <c r="D24" s="19">
        <v>1.7506110510000099</v>
      </c>
      <c r="E24" s="19">
        <f t="shared" si="0"/>
        <v>47714.196681373243</v>
      </c>
      <c r="F24" s="26" t="s">
        <v>59</v>
      </c>
      <c r="G24" s="27" t="s">
        <v>57</v>
      </c>
      <c r="H24" s="22"/>
    </row>
    <row r="25" spans="1:8" s="23" customFormat="1" ht="21.75" customHeight="1" x14ac:dyDescent="0.2">
      <c r="A25" s="24" t="s">
        <v>60</v>
      </c>
      <c r="B25" s="25" t="s">
        <v>61</v>
      </c>
      <c r="C25" s="18">
        <v>2016</v>
      </c>
      <c r="D25" s="19">
        <v>1.2267490130000001</v>
      </c>
      <c r="E25" s="19">
        <f t="shared" si="0"/>
        <v>1643.3679413117245</v>
      </c>
      <c r="F25" s="26" t="s">
        <v>62</v>
      </c>
      <c r="G25" s="27" t="s">
        <v>60</v>
      </c>
      <c r="H25" s="22"/>
    </row>
    <row r="26" spans="1:8" s="23" customFormat="1" ht="21.75" customHeight="1" x14ac:dyDescent="0.2">
      <c r="A26" s="24" t="s">
        <v>63</v>
      </c>
      <c r="B26" s="25" t="s">
        <v>64</v>
      </c>
      <c r="C26" s="18">
        <v>13708</v>
      </c>
      <c r="D26" s="19">
        <v>2.7021233576570798</v>
      </c>
      <c r="E26" s="19">
        <f t="shared" si="0"/>
        <v>5073.0474466146306</v>
      </c>
      <c r="F26" s="26" t="s">
        <v>65</v>
      </c>
      <c r="G26" s="27" t="s">
        <v>63</v>
      </c>
      <c r="H26" s="22"/>
    </row>
    <row r="27" spans="1:8" s="23" customFormat="1" ht="21.75" customHeight="1" x14ac:dyDescent="0.2">
      <c r="A27" s="24" t="s">
        <v>66</v>
      </c>
      <c r="B27" s="25" t="s">
        <v>67</v>
      </c>
      <c r="C27" s="18">
        <v>485</v>
      </c>
      <c r="D27" s="19">
        <v>0.92080178186502903</v>
      </c>
      <c r="E27" s="19">
        <f t="shared" si="0"/>
        <v>526.71487995783571</v>
      </c>
      <c r="F27" s="26" t="s">
        <v>68</v>
      </c>
      <c r="G27" s="27" t="s">
        <v>66</v>
      </c>
      <c r="H27" s="22"/>
    </row>
    <row r="28" spans="1:8" s="23" customFormat="1" ht="21.75" customHeight="1" x14ac:dyDescent="0.2">
      <c r="A28" s="24" t="s">
        <v>69</v>
      </c>
      <c r="B28" s="25" t="s">
        <v>70</v>
      </c>
      <c r="C28" s="18">
        <v>21018</v>
      </c>
      <c r="D28" s="19">
        <v>1.43234921200045</v>
      </c>
      <c r="E28" s="19">
        <f t="shared" si="0"/>
        <v>14673.795903895396</v>
      </c>
      <c r="F28" s="26" t="s">
        <v>71</v>
      </c>
      <c r="G28" s="27" t="s">
        <v>69</v>
      </c>
      <c r="H28" s="22"/>
    </row>
    <row r="29" spans="1:8" s="23" customFormat="1" ht="21.75" customHeight="1" x14ac:dyDescent="0.2">
      <c r="A29" s="24" t="s">
        <v>72</v>
      </c>
      <c r="B29" s="25" t="s">
        <v>73</v>
      </c>
      <c r="C29" s="18">
        <v>21430</v>
      </c>
      <c r="D29" s="19">
        <v>1.3772751565000301</v>
      </c>
      <c r="E29" s="19">
        <f t="shared" si="0"/>
        <v>15559.708529455009</v>
      </c>
      <c r="F29" s="26" t="s">
        <v>74</v>
      </c>
      <c r="G29" s="27" t="s">
        <v>72</v>
      </c>
      <c r="H29" s="22"/>
    </row>
    <row r="30" spans="1:8" s="23" customFormat="1" ht="21.75" customHeight="1" x14ac:dyDescent="0.2">
      <c r="A30" s="28" t="s">
        <v>75</v>
      </c>
      <c r="B30" s="29" t="s">
        <v>76</v>
      </c>
      <c r="C30" s="18">
        <v>15286</v>
      </c>
      <c r="D30" s="19">
        <v>5.7959909816489903</v>
      </c>
      <c r="E30" s="19">
        <f t="shared" si="0"/>
        <v>2637.3401974568033</v>
      </c>
      <c r="F30" s="30" t="s">
        <v>77</v>
      </c>
      <c r="G30" s="31" t="s">
        <v>75</v>
      </c>
      <c r="H30" s="22"/>
    </row>
    <row r="31" spans="1:8" s="40" customFormat="1" ht="21.75" customHeight="1" x14ac:dyDescent="0.2">
      <c r="A31" s="32" t="s">
        <v>78</v>
      </c>
      <c r="B31" s="33"/>
      <c r="C31" s="34">
        <f>SUM(C8:C30)</f>
        <v>475842</v>
      </c>
      <c r="D31" s="35">
        <f>SUM(D8:D30)</f>
        <v>124.92260876867653</v>
      </c>
      <c r="E31" s="36">
        <f t="shared" si="0"/>
        <v>3809.0943239996927</v>
      </c>
      <c r="F31" s="37" t="s">
        <v>79</v>
      </c>
      <c r="G31" s="38"/>
      <c r="H31" s="39"/>
    </row>
    <row r="32" spans="1:8" s="23" customFormat="1" ht="21.75" customHeight="1" x14ac:dyDescent="0.2">
      <c r="A32" s="41" t="s">
        <v>80</v>
      </c>
      <c r="B32" s="42" t="s">
        <v>81</v>
      </c>
      <c r="C32" s="18">
        <v>3200</v>
      </c>
      <c r="D32" s="19">
        <v>1.09296073350004</v>
      </c>
      <c r="E32" s="19">
        <f t="shared" si="0"/>
        <v>2927.8270498817355</v>
      </c>
      <c r="F32" s="43" t="s">
        <v>82</v>
      </c>
      <c r="G32" s="44" t="s">
        <v>80</v>
      </c>
      <c r="H32" s="22"/>
    </row>
    <row r="33" spans="1:8" s="23" customFormat="1" ht="21.75" customHeight="1" x14ac:dyDescent="0.2">
      <c r="A33" s="24" t="s">
        <v>83</v>
      </c>
      <c r="B33" s="25" t="s">
        <v>84</v>
      </c>
      <c r="C33" s="18">
        <v>18746</v>
      </c>
      <c r="D33" s="19">
        <v>4.0428636179999398</v>
      </c>
      <c r="E33" s="19">
        <f t="shared" si="0"/>
        <v>4636.8123615492877</v>
      </c>
      <c r="F33" s="26" t="s">
        <v>85</v>
      </c>
      <c r="G33" s="27" t="s">
        <v>83</v>
      </c>
      <c r="H33" s="22"/>
    </row>
    <row r="34" spans="1:8" s="23" customFormat="1" ht="21.75" customHeight="1" x14ac:dyDescent="0.2">
      <c r="A34" s="24" t="s">
        <v>86</v>
      </c>
      <c r="B34" s="25" t="s">
        <v>87</v>
      </c>
      <c r="C34" s="18">
        <v>2958</v>
      </c>
      <c r="D34" s="19">
        <v>3.6468858155000499</v>
      </c>
      <c r="E34" s="19">
        <f t="shared" si="0"/>
        <v>811.10299297769711</v>
      </c>
      <c r="F34" s="26" t="s">
        <v>88</v>
      </c>
      <c r="G34" s="27" t="s">
        <v>86</v>
      </c>
      <c r="H34" s="22"/>
    </row>
    <row r="35" spans="1:8" s="23" customFormat="1" ht="21.75" customHeight="1" x14ac:dyDescent="0.2">
      <c r="A35" s="24" t="s">
        <v>89</v>
      </c>
      <c r="B35" s="25" t="s">
        <v>90</v>
      </c>
      <c r="C35" s="18">
        <v>37493</v>
      </c>
      <c r="D35" s="19">
        <v>4.8407814835000798</v>
      </c>
      <c r="E35" s="19">
        <f t="shared" si="0"/>
        <v>7745.237029970428</v>
      </c>
      <c r="F35" s="26" t="s">
        <v>91</v>
      </c>
      <c r="G35" s="27" t="s">
        <v>89</v>
      </c>
      <c r="H35" s="22"/>
    </row>
    <row r="36" spans="1:8" s="23" customFormat="1" ht="21.75" customHeight="1" x14ac:dyDescent="0.2">
      <c r="A36" s="24" t="s">
        <v>92</v>
      </c>
      <c r="B36" s="25" t="s">
        <v>93</v>
      </c>
      <c r="C36" s="18">
        <v>22</v>
      </c>
      <c r="D36" s="19">
        <v>14.180715880999999</v>
      </c>
      <c r="E36" s="19">
        <f t="shared" si="0"/>
        <v>1.5514026361304263</v>
      </c>
      <c r="F36" s="26" t="s">
        <v>94</v>
      </c>
      <c r="G36" s="27" t="s">
        <v>92</v>
      </c>
      <c r="H36" s="22"/>
    </row>
    <row r="37" spans="1:8" s="23" customFormat="1" ht="21.75" customHeight="1" x14ac:dyDescent="0.2">
      <c r="A37" s="24" t="s">
        <v>95</v>
      </c>
      <c r="B37" s="45" t="s">
        <v>96</v>
      </c>
      <c r="C37" s="18">
        <v>11687</v>
      </c>
      <c r="D37" s="19">
        <v>2.5639839654999901</v>
      </c>
      <c r="E37" s="19">
        <f t="shared" si="0"/>
        <v>4558.1408297617709</v>
      </c>
      <c r="F37" s="46" t="s">
        <v>97</v>
      </c>
      <c r="G37" s="47" t="s">
        <v>95</v>
      </c>
      <c r="H37" s="22"/>
    </row>
    <row r="38" spans="1:8" s="23" customFormat="1" ht="21.75" customHeight="1" x14ac:dyDescent="0.2">
      <c r="A38" s="24" t="s">
        <v>98</v>
      </c>
      <c r="B38" s="45" t="s">
        <v>99</v>
      </c>
      <c r="C38" s="18">
        <v>4909</v>
      </c>
      <c r="D38" s="19">
        <v>1.11087833950047</v>
      </c>
      <c r="E38" s="19">
        <f t="shared" si="0"/>
        <v>4419.0257613695449</v>
      </c>
      <c r="F38" s="46" t="s">
        <v>100</v>
      </c>
      <c r="G38" s="47" t="s">
        <v>98</v>
      </c>
      <c r="H38" s="22"/>
    </row>
    <row r="39" spans="1:8" s="23" customFormat="1" ht="21.75" customHeight="1" x14ac:dyDescent="0.2">
      <c r="A39" s="24" t="s">
        <v>101</v>
      </c>
      <c r="B39" s="45" t="s">
        <v>102</v>
      </c>
      <c r="C39" s="18">
        <v>10837</v>
      </c>
      <c r="D39" s="19">
        <v>2.9674463709995602</v>
      </c>
      <c r="E39" s="19">
        <f t="shared" si="0"/>
        <v>3651.961533629888</v>
      </c>
      <c r="F39" s="46" t="s">
        <v>103</v>
      </c>
      <c r="G39" s="47" t="s">
        <v>101</v>
      </c>
      <c r="H39" s="22"/>
    </row>
    <row r="40" spans="1:8" s="23" customFormat="1" ht="21.75" customHeight="1" x14ac:dyDescent="0.2">
      <c r="A40" s="24" t="s">
        <v>104</v>
      </c>
      <c r="B40" s="25" t="s">
        <v>105</v>
      </c>
      <c r="C40" s="18">
        <v>31828</v>
      </c>
      <c r="D40" s="19">
        <v>1.6963338623586099</v>
      </c>
      <c r="E40" s="19">
        <f t="shared" si="0"/>
        <v>18762.815921003803</v>
      </c>
      <c r="F40" s="26" t="s">
        <v>106</v>
      </c>
      <c r="G40" s="27" t="s">
        <v>104</v>
      </c>
      <c r="H40" s="22"/>
    </row>
    <row r="41" spans="1:8" s="23" customFormat="1" ht="21.75" customHeight="1" x14ac:dyDescent="0.2">
      <c r="A41" s="24" t="s">
        <v>107</v>
      </c>
      <c r="B41" s="25" t="s">
        <v>108</v>
      </c>
      <c r="C41" s="18">
        <v>46210</v>
      </c>
      <c r="D41" s="19">
        <v>2.7314287109994502</v>
      </c>
      <c r="E41" s="19">
        <f t="shared" si="0"/>
        <v>16917.886164816438</v>
      </c>
      <c r="F41" s="46" t="s">
        <v>109</v>
      </c>
      <c r="G41" s="47" t="s">
        <v>107</v>
      </c>
      <c r="H41" s="22"/>
    </row>
    <row r="42" spans="1:8" s="23" customFormat="1" ht="21.75" customHeight="1" x14ac:dyDescent="0.2">
      <c r="A42" s="24" t="s">
        <v>110</v>
      </c>
      <c r="B42" s="25" t="s">
        <v>111</v>
      </c>
      <c r="C42" s="18">
        <v>12654</v>
      </c>
      <c r="D42" s="19">
        <v>1.79118018800003</v>
      </c>
      <c r="E42" s="19">
        <f t="shared" si="0"/>
        <v>7064.6158799517652</v>
      </c>
      <c r="F42" s="26" t="s">
        <v>112</v>
      </c>
      <c r="G42" s="27" t="s">
        <v>110</v>
      </c>
      <c r="H42" s="22"/>
    </row>
    <row r="43" spans="1:8" s="23" customFormat="1" ht="21.75" customHeight="1" x14ac:dyDescent="0.2">
      <c r="A43" s="24" t="s">
        <v>113</v>
      </c>
      <c r="B43" s="25" t="s">
        <v>114</v>
      </c>
      <c r="C43" s="18">
        <v>7263</v>
      </c>
      <c r="D43" s="19">
        <v>2.2581704695</v>
      </c>
      <c r="E43" s="19">
        <f t="shared" si="0"/>
        <v>3216.3205117141401</v>
      </c>
      <c r="F43" s="26" t="s">
        <v>115</v>
      </c>
      <c r="G43" s="27" t="s">
        <v>113</v>
      </c>
      <c r="H43" s="22"/>
    </row>
    <row r="44" spans="1:8" s="23" customFormat="1" ht="21.75" customHeight="1" x14ac:dyDescent="0.2">
      <c r="A44" s="24" t="s">
        <v>116</v>
      </c>
      <c r="B44" s="25" t="s">
        <v>117</v>
      </c>
      <c r="C44" s="18">
        <v>62706</v>
      </c>
      <c r="D44" s="19">
        <v>2.21157056999991</v>
      </c>
      <c r="E44" s="19">
        <f t="shared" si="0"/>
        <v>28353.605736398706</v>
      </c>
      <c r="F44" s="26" t="s">
        <v>118</v>
      </c>
      <c r="G44" s="27" t="s">
        <v>116</v>
      </c>
      <c r="H44" s="22"/>
    </row>
    <row r="45" spans="1:8" s="23" customFormat="1" ht="21.75" customHeight="1" x14ac:dyDescent="0.2">
      <c r="A45" s="24" t="s">
        <v>119</v>
      </c>
      <c r="B45" s="25" t="s">
        <v>120</v>
      </c>
      <c r="C45" s="18">
        <v>9511</v>
      </c>
      <c r="D45" s="19">
        <v>1.4379219045004801</v>
      </c>
      <c r="E45" s="19">
        <f t="shared" si="0"/>
        <v>6614.4065058276083</v>
      </c>
      <c r="F45" s="26" t="s">
        <v>121</v>
      </c>
      <c r="G45" s="27" t="s">
        <v>119</v>
      </c>
      <c r="H45" s="22"/>
    </row>
    <row r="46" spans="1:8" s="23" customFormat="1" ht="21.75" customHeight="1" x14ac:dyDescent="0.2">
      <c r="A46" s="24" t="s">
        <v>122</v>
      </c>
      <c r="B46" s="25" t="s">
        <v>123</v>
      </c>
      <c r="C46" s="18">
        <v>8967</v>
      </c>
      <c r="D46" s="19">
        <v>1.7283328154994699</v>
      </c>
      <c r="E46" s="19">
        <f t="shared" si="0"/>
        <v>5188.2368485890447</v>
      </c>
      <c r="F46" s="26" t="s">
        <v>124</v>
      </c>
      <c r="G46" s="27" t="s">
        <v>122</v>
      </c>
      <c r="H46" s="22"/>
    </row>
    <row r="47" spans="1:8" s="23" customFormat="1" ht="21.75" customHeight="1" x14ac:dyDescent="0.2">
      <c r="A47" s="24" t="s">
        <v>125</v>
      </c>
      <c r="B47" s="25" t="s">
        <v>126</v>
      </c>
      <c r="C47" s="18">
        <v>6649</v>
      </c>
      <c r="D47" s="19">
        <v>1.7533007564999601</v>
      </c>
      <c r="E47" s="19">
        <f t="shared" si="0"/>
        <v>3792.2757834617701</v>
      </c>
      <c r="F47" s="26" t="s">
        <v>127</v>
      </c>
      <c r="G47" s="27" t="s">
        <v>125</v>
      </c>
      <c r="H47" s="22"/>
    </row>
    <row r="48" spans="1:8" s="23" customFormat="1" ht="21.75" customHeight="1" x14ac:dyDescent="0.2">
      <c r="A48" s="24" t="s">
        <v>128</v>
      </c>
      <c r="B48" s="45" t="s">
        <v>129</v>
      </c>
      <c r="C48" s="18">
        <v>35083</v>
      </c>
      <c r="D48" s="19">
        <v>2.3238272415000401</v>
      </c>
      <c r="E48" s="19">
        <f t="shared" si="0"/>
        <v>15097.077516551437</v>
      </c>
      <c r="F48" s="26" t="s">
        <v>130</v>
      </c>
      <c r="G48" s="27" t="s">
        <v>128</v>
      </c>
      <c r="H48" s="22"/>
    </row>
    <row r="49" spans="1:8" s="23" customFormat="1" ht="21.75" customHeight="1" x14ac:dyDescent="0.2">
      <c r="A49" s="24">
        <v>246</v>
      </c>
      <c r="B49" s="45" t="s">
        <v>131</v>
      </c>
      <c r="C49" s="18">
        <v>3524</v>
      </c>
      <c r="D49" s="19">
        <v>0.92505167264238097</v>
      </c>
      <c r="E49" s="19">
        <f t="shared" si="0"/>
        <v>3809.5169212913315</v>
      </c>
      <c r="F49" s="26" t="s">
        <v>132</v>
      </c>
      <c r="G49" s="27" t="s">
        <v>133</v>
      </c>
      <c r="H49" s="22"/>
    </row>
    <row r="50" spans="1:8" s="23" customFormat="1" ht="21.75" customHeight="1" x14ac:dyDescent="0.2">
      <c r="A50" s="24" t="s">
        <v>134</v>
      </c>
      <c r="B50" s="25" t="s">
        <v>135</v>
      </c>
      <c r="C50" s="18">
        <v>2751</v>
      </c>
      <c r="D50" s="19">
        <v>0.727747056000009</v>
      </c>
      <c r="E50" s="19">
        <f t="shared" si="0"/>
        <v>3780.1595723665368</v>
      </c>
      <c r="F50" s="26" t="s">
        <v>136</v>
      </c>
      <c r="G50" s="27" t="s">
        <v>134</v>
      </c>
      <c r="H50" s="22"/>
    </row>
    <row r="51" spans="1:8" s="23" customFormat="1" ht="21.75" customHeight="1" x14ac:dyDescent="0.2">
      <c r="A51" s="24" t="s">
        <v>137</v>
      </c>
      <c r="B51" s="25" t="s">
        <v>138</v>
      </c>
      <c r="C51" s="18">
        <v>2034</v>
      </c>
      <c r="D51" s="19">
        <v>2.3955549529999902</v>
      </c>
      <c r="E51" s="19">
        <f t="shared" si="0"/>
        <v>849.07256978296016</v>
      </c>
      <c r="F51" s="26" t="s">
        <v>139</v>
      </c>
      <c r="G51" s="27" t="s">
        <v>137</v>
      </c>
      <c r="H51" s="22"/>
    </row>
    <row r="52" spans="1:8" s="23" customFormat="1" ht="21.75" customHeight="1" x14ac:dyDescent="0.2">
      <c r="A52" s="24" t="s">
        <v>140</v>
      </c>
      <c r="B52" s="25" t="s">
        <v>141</v>
      </c>
      <c r="C52" s="18">
        <v>65044</v>
      </c>
      <c r="D52" s="19">
        <v>9.3503174758723002</v>
      </c>
      <c r="E52" s="19">
        <f t="shared" si="0"/>
        <v>6956.3413400497375</v>
      </c>
      <c r="F52" s="26" t="s">
        <v>142</v>
      </c>
      <c r="G52" s="27" t="s">
        <v>140</v>
      </c>
      <c r="H52" s="22"/>
    </row>
    <row r="53" spans="1:8" s="23" customFormat="1" ht="21.75" customHeight="1" x14ac:dyDescent="0.2">
      <c r="A53" s="24" t="s">
        <v>143</v>
      </c>
      <c r="B53" s="25" t="s">
        <v>144</v>
      </c>
      <c r="C53" s="18">
        <v>67</v>
      </c>
      <c r="D53" s="19">
        <v>10.4727388100574</v>
      </c>
      <c r="E53" s="19">
        <f t="shared" si="0"/>
        <v>6.3975623965392083</v>
      </c>
      <c r="F53" s="26" t="s">
        <v>145</v>
      </c>
      <c r="G53" s="27" t="s">
        <v>143</v>
      </c>
      <c r="H53" s="22"/>
    </row>
    <row r="54" spans="1:8" s="23" customFormat="1" ht="21.75" customHeight="1" x14ac:dyDescent="0.2">
      <c r="A54" s="24" t="s">
        <v>146</v>
      </c>
      <c r="B54" s="25" t="s">
        <v>147</v>
      </c>
      <c r="C54" s="18">
        <v>8283</v>
      </c>
      <c r="D54" s="19">
        <v>4.9733933110005504</v>
      </c>
      <c r="E54" s="19">
        <f t="shared" si="0"/>
        <v>1665.4624884943237</v>
      </c>
      <c r="F54" s="26" t="s">
        <v>148</v>
      </c>
      <c r="G54" s="27" t="s">
        <v>146</v>
      </c>
      <c r="H54" s="22"/>
    </row>
    <row r="55" spans="1:8" s="23" customFormat="1" ht="21.75" customHeight="1" x14ac:dyDescent="0.2">
      <c r="A55" s="24" t="s">
        <v>149</v>
      </c>
      <c r="B55" s="25" t="s">
        <v>150</v>
      </c>
      <c r="C55" s="18">
        <v>16968</v>
      </c>
      <c r="D55" s="19">
        <v>6.8646209595004901</v>
      </c>
      <c r="E55" s="19">
        <f t="shared" si="0"/>
        <v>2471.8043574593362</v>
      </c>
      <c r="F55" s="26" t="s">
        <v>151</v>
      </c>
      <c r="G55" s="27" t="s">
        <v>149</v>
      </c>
      <c r="H55" s="22"/>
    </row>
    <row r="56" spans="1:8" s="23" customFormat="1" ht="21.75" customHeight="1" x14ac:dyDescent="0.2">
      <c r="A56" s="24" t="s">
        <v>152</v>
      </c>
      <c r="B56" s="25" t="s">
        <v>153</v>
      </c>
      <c r="C56" s="18">
        <v>11600</v>
      </c>
      <c r="D56" s="19">
        <v>4.3062862295004596</v>
      </c>
      <c r="E56" s="19">
        <f t="shared" si="0"/>
        <v>2693.7364080756029</v>
      </c>
      <c r="F56" s="26" t="s">
        <v>154</v>
      </c>
      <c r="G56" s="27" t="s">
        <v>152</v>
      </c>
      <c r="H56" s="22"/>
    </row>
    <row r="57" spans="1:8" s="23" customFormat="1" ht="21.75" customHeight="1" x14ac:dyDescent="0.2">
      <c r="A57" s="24" t="s">
        <v>155</v>
      </c>
      <c r="B57" s="45" t="s">
        <v>156</v>
      </c>
      <c r="C57" s="18">
        <v>194618</v>
      </c>
      <c r="D57" s="19">
        <v>5.5775768609999803</v>
      </c>
      <c r="E57" s="19">
        <f t="shared" si="0"/>
        <v>34892.930182786899</v>
      </c>
      <c r="F57" s="46" t="s">
        <v>157</v>
      </c>
      <c r="G57" s="47" t="s">
        <v>155</v>
      </c>
      <c r="H57" s="22"/>
    </row>
    <row r="58" spans="1:8" s="23" customFormat="1" ht="21.75" customHeight="1" x14ac:dyDescent="0.2">
      <c r="A58" s="24" t="s">
        <v>158</v>
      </c>
      <c r="B58" s="45" t="s">
        <v>159</v>
      </c>
      <c r="C58" s="18">
        <v>15052</v>
      </c>
      <c r="D58" s="19">
        <v>3.6280207659999602</v>
      </c>
      <c r="E58" s="19">
        <f t="shared" si="0"/>
        <v>4148.8185903068688</v>
      </c>
      <c r="F58" s="46" t="s">
        <v>160</v>
      </c>
      <c r="G58" s="47" t="s">
        <v>158</v>
      </c>
      <c r="H58" s="22"/>
    </row>
    <row r="59" spans="1:8" s="23" customFormat="1" ht="21.75" customHeight="1" x14ac:dyDescent="0.2">
      <c r="A59" s="24">
        <v>266</v>
      </c>
      <c r="B59" s="45" t="s">
        <v>161</v>
      </c>
      <c r="C59" s="18">
        <v>5647</v>
      </c>
      <c r="D59" s="19">
        <v>2.4264901430000201</v>
      </c>
      <c r="E59" s="19">
        <f t="shared" si="0"/>
        <v>2327.2297298592212</v>
      </c>
      <c r="F59" s="46" t="s">
        <v>162</v>
      </c>
      <c r="G59" s="47">
        <v>266</v>
      </c>
      <c r="H59" s="22"/>
    </row>
    <row r="60" spans="1:8" s="23" customFormat="1" ht="21.75" customHeight="1" x14ac:dyDescent="0.2">
      <c r="A60" s="24">
        <v>267</v>
      </c>
      <c r="B60" s="45" t="s">
        <v>163</v>
      </c>
      <c r="C60" s="18">
        <v>2</v>
      </c>
      <c r="D60" s="19">
        <v>1.9615091154984401</v>
      </c>
      <c r="E60" s="19">
        <f t="shared" si="0"/>
        <v>1.0196230974393301</v>
      </c>
      <c r="F60" s="46" t="s">
        <v>164</v>
      </c>
      <c r="G60" s="47">
        <v>267</v>
      </c>
      <c r="H60" s="22"/>
    </row>
    <row r="61" spans="1:8" s="23" customFormat="1" ht="21.75" customHeight="1" x14ac:dyDescent="0.2">
      <c r="A61" s="24">
        <v>268</v>
      </c>
      <c r="B61" s="45" t="s">
        <v>165</v>
      </c>
      <c r="C61" s="18">
        <v>6847</v>
      </c>
      <c r="D61" s="19">
        <v>1.3698034800010801</v>
      </c>
      <c r="E61" s="19">
        <f t="shared" si="0"/>
        <v>4998.5272339902367</v>
      </c>
      <c r="F61" s="46" t="s">
        <v>166</v>
      </c>
      <c r="G61" s="47">
        <v>268</v>
      </c>
      <c r="H61" s="22"/>
    </row>
    <row r="62" spans="1:8" s="23" customFormat="1" ht="21.75" customHeight="1" x14ac:dyDescent="0.2">
      <c r="A62" s="24" t="s">
        <v>167</v>
      </c>
      <c r="B62" s="45" t="s">
        <v>168</v>
      </c>
      <c r="C62" s="18">
        <v>3451</v>
      </c>
      <c r="D62" s="19">
        <v>24.1841969742487</v>
      </c>
      <c r="E62" s="19">
        <f t="shared" si="0"/>
        <v>142.69648910297167</v>
      </c>
      <c r="F62" s="46" t="s">
        <v>169</v>
      </c>
      <c r="G62" s="47" t="s">
        <v>167</v>
      </c>
      <c r="H62" s="22"/>
    </row>
    <row r="63" spans="1:8" s="23" customFormat="1" ht="21.75" customHeight="1" x14ac:dyDescent="0.2">
      <c r="A63" s="24" t="s">
        <v>170</v>
      </c>
      <c r="B63" s="45" t="s">
        <v>171</v>
      </c>
      <c r="C63" s="18">
        <v>13206</v>
      </c>
      <c r="D63" s="19">
        <v>16.411872561321399</v>
      </c>
      <c r="E63" s="19">
        <f t="shared" si="0"/>
        <v>804.66137856341732</v>
      </c>
      <c r="F63" s="46" t="s">
        <v>172</v>
      </c>
      <c r="G63" s="47" t="s">
        <v>170</v>
      </c>
      <c r="H63" s="22"/>
    </row>
    <row r="64" spans="1:8" s="23" customFormat="1" ht="21.75" customHeight="1" x14ac:dyDescent="0.2">
      <c r="A64" s="24" t="s">
        <v>173</v>
      </c>
      <c r="B64" s="45" t="s">
        <v>174</v>
      </c>
      <c r="C64" s="18">
        <v>5322</v>
      </c>
      <c r="D64" s="19">
        <v>12.6940682779273</v>
      </c>
      <c r="E64" s="19">
        <f t="shared" si="0"/>
        <v>419.25093543525367</v>
      </c>
      <c r="F64" s="46" t="s">
        <v>175</v>
      </c>
      <c r="G64" s="47" t="s">
        <v>173</v>
      </c>
      <c r="H64" s="22"/>
    </row>
    <row r="65" spans="1:8" s="23" customFormat="1" ht="21.75" customHeight="1" x14ac:dyDescent="0.2">
      <c r="A65" s="24" t="s">
        <v>176</v>
      </c>
      <c r="B65" s="45" t="s">
        <v>177</v>
      </c>
      <c r="C65" s="18">
        <v>1770</v>
      </c>
      <c r="D65" s="19">
        <v>10.519148573550799</v>
      </c>
      <c r="E65" s="19">
        <f t="shared" si="0"/>
        <v>168.2645689072653</v>
      </c>
      <c r="F65" s="46" t="s">
        <v>178</v>
      </c>
      <c r="G65" s="47" t="s">
        <v>176</v>
      </c>
      <c r="H65" s="22"/>
    </row>
    <row r="66" spans="1:8" s="23" customFormat="1" ht="21.75" customHeight="1" x14ac:dyDescent="0.2">
      <c r="A66" s="28">
        <v>284</v>
      </c>
      <c r="B66" s="48" t="s">
        <v>179</v>
      </c>
      <c r="C66" s="18">
        <v>810</v>
      </c>
      <c r="D66" s="19">
        <v>3.2944835725508201</v>
      </c>
      <c r="E66" s="19">
        <f t="shared" si="0"/>
        <v>245.86554528570352</v>
      </c>
      <c r="F66" s="49" t="s">
        <v>180</v>
      </c>
      <c r="G66" s="50">
        <v>284</v>
      </c>
      <c r="H66" s="22"/>
    </row>
    <row r="67" spans="1:8" s="40" customFormat="1" ht="21.75" customHeight="1" x14ac:dyDescent="0.2">
      <c r="A67" s="32" t="s">
        <v>181</v>
      </c>
      <c r="B67" s="33"/>
      <c r="C67" s="51">
        <f>SUM(C32:C66)</f>
        <v>667719</v>
      </c>
      <c r="D67" s="36">
        <f>SUM(D32:D66)</f>
        <v>174.46146351903016</v>
      </c>
      <c r="E67" s="36">
        <f t="shared" si="0"/>
        <v>3827.3151361427481</v>
      </c>
      <c r="F67" s="37" t="s">
        <v>182</v>
      </c>
      <c r="G67" s="38"/>
      <c r="H67" s="39"/>
    </row>
    <row r="68" spans="1:8" s="23" customFormat="1" ht="21.75" customHeight="1" x14ac:dyDescent="0.2">
      <c r="A68" s="41">
        <v>302</v>
      </c>
      <c r="B68" s="42" t="s">
        <v>183</v>
      </c>
      <c r="C68" s="18">
        <v>39</v>
      </c>
      <c r="D68" s="19">
        <v>0.99058389836480998</v>
      </c>
      <c r="E68" s="19">
        <f t="shared" si="0"/>
        <v>39.370718688622546</v>
      </c>
      <c r="F68" s="43" t="s">
        <v>184</v>
      </c>
      <c r="G68" s="52">
        <v>302</v>
      </c>
      <c r="H68" s="22"/>
    </row>
    <row r="69" spans="1:8" s="23" customFormat="1" ht="21.75" customHeight="1" x14ac:dyDescent="0.2">
      <c r="A69" s="41">
        <v>303</v>
      </c>
      <c r="B69" s="42" t="s">
        <v>185</v>
      </c>
      <c r="C69" s="18">
        <v>7</v>
      </c>
      <c r="D69" s="19">
        <v>74.099957517072198</v>
      </c>
      <c r="E69" s="19">
        <f t="shared" si="0"/>
        <v>9.4466990731907521E-2</v>
      </c>
      <c r="F69" s="43" t="s">
        <v>186</v>
      </c>
      <c r="G69" s="52">
        <v>303</v>
      </c>
      <c r="H69" s="22"/>
    </row>
    <row r="70" spans="1:8" s="23" customFormat="1" ht="21.75" customHeight="1" x14ac:dyDescent="0.2">
      <c r="A70" s="41">
        <v>304</v>
      </c>
      <c r="B70" s="42" t="s">
        <v>187</v>
      </c>
      <c r="C70" s="18">
        <v>3</v>
      </c>
      <c r="D70" s="19">
        <v>0.116673336016468</v>
      </c>
      <c r="E70" s="19">
        <f t="shared" si="0"/>
        <v>25.712815819173642</v>
      </c>
      <c r="F70" s="43" t="s">
        <v>188</v>
      </c>
      <c r="G70" s="52">
        <v>304</v>
      </c>
      <c r="H70" s="22"/>
    </row>
    <row r="71" spans="1:8" s="23" customFormat="1" ht="21.75" customHeight="1" x14ac:dyDescent="0.2">
      <c r="A71" s="24" t="s">
        <v>189</v>
      </c>
      <c r="B71" s="25" t="s">
        <v>190</v>
      </c>
      <c r="C71" s="18">
        <v>7</v>
      </c>
      <c r="D71" s="19">
        <v>0.31084028484336901</v>
      </c>
      <c r="E71" s="19">
        <f t="shared" si="0"/>
        <v>22.519603607773259</v>
      </c>
      <c r="F71" s="26" t="s">
        <v>191</v>
      </c>
      <c r="G71" s="27" t="s">
        <v>189</v>
      </c>
      <c r="H71" s="22"/>
    </row>
    <row r="72" spans="1:8" s="23" customFormat="1" ht="21.75" customHeight="1" x14ac:dyDescent="0.2">
      <c r="A72" s="24" t="s">
        <v>192</v>
      </c>
      <c r="B72" s="25" t="s">
        <v>193</v>
      </c>
      <c r="C72" s="18">
        <v>51293</v>
      </c>
      <c r="D72" s="19">
        <v>0.87494498317046498</v>
      </c>
      <c r="E72" s="19">
        <f t="shared" si="0"/>
        <v>58624.257509465162</v>
      </c>
      <c r="F72" s="26" t="s">
        <v>194</v>
      </c>
      <c r="G72" s="27" t="s">
        <v>192</v>
      </c>
      <c r="H72" s="22"/>
    </row>
    <row r="73" spans="1:8" s="23" customFormat="1" ht="21.75" customHeight="1" x14ac:dyDescent="0.2">
      <c r="A73" s="24" t="s">
        <v>195</v>
      </c>
      <c r="B73" s="25" t="s">
        <v>196</v>
      </c>
      <c r="C73" s="18">
        <v>37012</v>
      </c>
      <c r="D73" s="19">
        <v>0.82790166086388595</v>
      </c>
      <c r="E73" s="19">
        <f t="shared" ref="E73:E136" si="1">C73/D73</f>
        <v>44705.792667910937</v>
      </c>
      <c r="F73" s="26" t="s">
        <v>197</v>
      </c>
      <c r="G73" s="27" t="s">
        <v>195</v>
      </c>
      <c r="H73" s="22"/>
    </row>
    <row r="74" spans="1:8" s="23" customFormat="1" ht="21.75" customHeight="1" x14ac:dyDescent="0.2">
      <c r="A74" s="24" t="s">
        <v>198</v>
      </c>
      <c r="B74" s="25" t="s">
        <v>199</v>
      </c>
      <c r="C74" s="18">
        <v>5950</v>
      </c>
      <c r="D74" s="19">
        <v>0.984710391276443</v>
      </c>
      <c r="E74" s="19">
        <f t="shared" si="1"/>
        <v>6042.3857133133724</v>
      </c>
      <c r="F74" s="26" t="s">
        <v>200</v>
      </c>
      <c r="G74" s="27" t="s">
        <v>198</v>
      </c>
      <c r="H74" s="22"/>
    </row>
    <row r="75" spans="1:8" s="23" customFormat="1" ht="21.75" customHeight="1" x14ac:dyDescent="0.2">
      <c r="A75" s="24" t="s">
        <v>201</v>
      </c>
      <c r="B75" s="25" t="s">
        <v>202</v>
      </c>
      <c r="C75" s="18">
        <v>5414</v>
      </c>
      <c r="D75" s="19">
        <v>3.3970791544746799</v>
      </c>
      <c r="E75" s="19">
        <f t="shared" si="1"/>
        <v>1593.7220635170081</v>
      </c>
      <c r="F75" s="26" t="s">
        <v>203</v>
      </c>
      <c r="G75" s="27" t="s">
        <v>201</v>
      </c>
      <c r="H75" s="22"/>
    </row>
    <row r="76" spans="1:8" s="23" customFormat="1" ht="21.75" customHeight="1" x14ac:dyDescent="0.2">
      <c r="A76" s="24" t="s">
        <v>204</v>
      </c>
      <c r="B76" s="25" t="s">
        <v>205</v>
      </c>
      <c r="C76" s="18">
        <v>47652</v>
      </c>
      <c r="D76" s="19">
        <v>1.22829058050051</v>
      </c>
      <c r="E76" s="19">
        <f t="shared" si="1"/>
        <v>38795.380145781564</v>
      </c>
      <c r="F76" s="26" t="s">
        <v>206</v>
      </c>
      <c r="G76" s="27" t="s">
        <v>204</v>
      </c>
      <c r="H76" s="22"/>
    </row>
    <row r="77" spans="1:8" s="23" customFormat="1" ht="21.75" customHeight="1" x14ac:dyDescent="0.2">
      <c r="A77" s="24" t="s">
        <v>207</v>
      </c>
      <c r="B77" s="25" t="s">
        <v>208</v>
      </c>
      <c r="C77" s="18">
        <v>40520</v>
      </c>
      <c r="D77" s="19">
        <v>1.9602879319995099</v>
      </c>
      <c r="E77" s="19">
        <f t="shared" si="1"/>
        <v>20670.432816810368</v>
      </c>
      <c r="F77" s="26" t="s">
        <v>209</v>
      </c>
      <c r="G77" s="27" t="s">
        <v>207</v>
      </c>
      <c r="H77" s="22"/>
    </row>
    <row r="78" spans="1:8" s="23" customFormat="1" ht="21.75" customHeight="1" x14ac:dyDescent="0.2">
      <c r="A78" s="24" t="s">
        <v>210</v>
      </c>
      <c r="B78" s="25" t="s">
        <v>211</v>
      </c>
      <c r="C78" s="18">
        <v>75560</v>
      </c>
      <c r="D78" s="19">
        <v>2.1069643759764798</v>
      </c>
      <c r="E78" s="19">
        <f t="shared" si="1"/>
        <v>35862.020668945319</v>
      </c>
      <c r="F78" s="26" t="s">
        <v>212</v>
      </c>
      <c r="G78" s="27" t="s">
        <v>210</v>
      </c>
      <c r="H78" s="22"/>
    </row>
    <row r="79" spans="1:8" s="23" customFormat="1" ht="21.75" customHeight="1" x14ac:dyDescent="0.2">
      <c r="A79" s="24" t="s">
        <v>213</v>
      </c>
      <c r="B79" s="25" t="s">
        <v>214</v>
      </c>
      <c r="C79" s="18">
        <v>15061</v>
      </c>
      <c r="D79" s="19">
        <v>1.51595833650006</v>
      </c>
      <c r="E79" s="19">
        <f t="shared" si="1"/>
        <v>9934.9696079193036</v>
      </c>
      <c r="F79" s="26" t="s">
        <v>215</v>
      </c>
      <c r="G79" s="27" t="s">
        <v>213</v>
      </c>
      <c r="H79" s="22"/>
    </row>
    <row r="80" spans="1:8" s="23" customFormat="1" ht="37.5" x14ac:dyDescent="0.2">
      <c r="A80" s="24" t="s">
        <v>216</v>
      </c>
      <c r="B80" s="45" t="s">
        <v>217</v>
      </c>
      <c r="C80" s="18">
        <v>14753</v>
      </c>
      <c r="D80" s="19">
        <v>22.091345758552698</v>
      </c>
      <c r="E80" s="19">
        <f t="shared" si="1"/>
        <v>667.81807506174016</v>
      </c>
      <c r="F80" s="46" t="s">
        <v>218</v>
      </c>
      <c r="G80" s="47" t="s">
        <v>216</v>
      </c>
      <c r="H80" s="22"/>
    </row>
    <row r="81" spans="1:8" s="23" customFormat="1" ht="21.75" customHeight="1" x14ac:dyDescent="0.2">
      <c r="A81" s="24" t="s">
        <v>219</v>
      </c>
      <c r="B81" s="25" t="s">
        <v>220</v>
      </c>
      <c r="C81" s="18">
        <v>14372</v>
      </c>
      <c r="D81" s="19">
        <v>0.88234124500054001</v>
      </c>
      <c r="E81" s="19">
        <f t="shared" si="1"/>
        <v>16288.482581352302</v>
      </c>
      <c r="F81" s="26" t="s">
        <v>221</v>
      </c>
      <c r="G81" s="27" t="s">
        <v>219</v>
      </c>
      <c r="H81" s="22"/>
    </row>
    <row r="82" spans="1:8" s="23" customFormat="1" ht="21.75" customHeight="1" x14ac:dyDescent="0.2">
      <c r="A82" s="24" t="s">
        <v>222</v>
      </c>
      <c r="B82" s="25" t="s">
        <v>223</v>
      </c>
      <c r="C82" s="18">
        <v>24281</v>
      </c>
      <c r="D82" s="19">
        <v>1.66947942149999</v>
      </c>
      <c r="E82" s="19">
        <f t="shared" si="1"/>
        <v>14544.054683934986</v>
      </c>
      <c r="F82" s="26" t="s">
        <v>224</v>
      </c>
      <c r="G82" s="27" t="s">
        <v>222</v>
      </c>
      <c r="H82" s="22"/>
    </row>
    <row r="83" spans="1:8" s="23" customFormat="1" ht="21.75" customHeight="1" x14ac:dyDescent="0.2">
      <c r="A83" s="24">
        <v>324</v>
      </c>
      <c r="B83" s="25" t="s">
        <v>225</v>
      </c>
      <c r="C83" s="18">
        <v>2</v>
      </c>
      <c r="D83" s="19">
        <v>0.79564597299949602</v>
      </c>
      <c r="E83" s="19">
        <f t="shared" si="1"/>
        <v>2.5136807925517735</v>
      </c>
      <c r="F83" s="26" t="s">
        <v>226</v>
      </c>
      <c r="G83" s="27">
        <v>324</v>
      </c>
      <c r="H83" s="22"/>
    </row>
    <row r="84" spans="1:8" s="23" customFormat="1" ht="21.75" customHeight="1" x14ac:dyDescent="0.2">
      <c r="A84" s="24" t="s">
        <v>227</v>
      </c>
      <c r="B84" s="25" t="s">
        <v>228</v>
      </c>
      <c r="C84" s="18">
        <v>3331</v>
      </c>
      <c r="D84" s="19">
        <v>4.1200793465003898</v>
      </c>
      <c r="E84" s="19">
        <f t="shared" si="1"/>
        <v>808.47957523666707</v>
      </c>
      <c r="F84" s="26" t="s">
        <v>229</v>
      </c>
      <c r="G84" s="27" t="s">
        <v>227</v>
      </c>
      <c r="H84" s="22"/>
    </row>
    <row r="85" spans="1:8" s="23" customFormat="1" ht="21.75" customHeight="1" x14ac:dyDescent="0.2">
      <c r="A85" s="24" t="s">
        <v>230</v>
      </c>
      <c r="B85" s="25" t="s">
        <v>231</v>
      </c>
      <c r="C85" s="18">
        <v>5873</v>
      </c>
      <c r="D85" s="19">
        <v>7.2403342546760596</v>
      </c>
      <c r="E85" s="19">
        <f t="shared" si="1"/>
        <v>811.15039629655394</v>
      </c>
      <c r="F85" s="26" t="s">
        <v>232</v>
      </c>
      <c r="G85" s="27" t="s">
        <v>230</v>
      </c>
      <c r="H85" s="22"/>
    </row>
    <row r="86" spans="1:8" s="23" customFormat="1" ht="21.75" customHeight="1" x14ac:dyDescent="0.2">
      <c r="A86" s="24" t="s">
        <v>233</v>
      </c>
      <c r="B86" s="25" t="s">
        <v>234</v>
      </c>
      <c r="C86" s="18">
        <v>20715</v>
      </c>
      <c r="D86" s="19">
        <v>9.9604246748308292</v>
      </c>
      <c r="E86" s="19">
        <f t="shared" si="1"/>
        <v>2079.7306014817918</v>
      </c>
      <c r="F86" s="26" t="s">
        <v>235</v>
      </c>
      <c r="G86" s="27" t="s">
        <v>233</v>
      </c>
      <c r="H86" s="22"/>
    </row>
    <row r="87" spans="1:8" s="23" customFormat="1" ht="21.75" customHeight="1" x14ac:dyDescent="0.2">
      <c r="A87" s="24" t="s">
        <v>236</v>
      </c>
      <c r="B87" s="25" t="s">
        <v>237</v>
      </c>
      <c r="C87" s="18">
        <v>57487</v>
      </c>
      <c r="D87" s="19">
        <v>1.98470053849951</v>
      </c>
      <c r="E87" s="19">
        <f t="shared" si="1"/>
        <v>28965.07502510268</v>
      </c>
      <c r="F87" s="26" t="s">
        <v>238</v>
      </c>
      <c r="G87" s="27" t="s">
        <v>236</v>
      </c>
      <c r="H87" s="22"/>
    </row>
    <row r="88" spans="1:8" s="23" customFormat="1" ht="21.75" customHeight="1" x14ac:dyDescent="0.2">
      <c r="A88" s="24" t="s">
        <v>239</v>
      </c>
      <c r="B88" s="25" t="s">
        <v>240</v>
      </c>
      <c r="C88" s="18">
        <v>39297</v>
      </c>
      <c r="D88" s="19">
        <v>2.6928862335000399</v>
      </c>
      <c r="E88" s="19">
        <f t="shared" si="1"/>
        <v>14592.89275244439</v>
      </c>
      <c r="F88" s="26" t="s">
        <v>241</v>
      </c>
      <c r="G88" s="27" t="s">
        <v>239</v>
      </c>
      <c r="H88" s="22"/>
    </row>
    <row r="89" spans="1:8" s="23" customFormat="1" ht="21.75" customHeight="1" x14ac:dyDescent="0.2">
      <c r="A89" s="24" t="s">
        <v>242</v>
      </c>
      <c r="B89" s="25" t="s">
        <v>243</v>
      </c>
      <c r="C89" s="18">
        <v>16734</v>
      </c>
      <c r="D89" s="19">
        <v>0.83487594149999</v>
      </c>
      <c r="E89" s="19">
        <f t="shared" si="1"/>
        <v>20043.696516077172</v>
      </c>
      <c r="F89" s="26" t="s">
        <v>244</v>
      </c>
      <c r="G89" s="27" t="s">
        <v>242</v>
      </c>
      <c r="H89" s="22"/>
    </row>
    <row r="90" spans="1:8" s="23" customFormat="1" ht="21.75" customHeight="1" x14ac:dyDescent="0.2">
      <c r="A90" s="24" t="s">
        <v>245</v>
      </c>
      <c r="B90" s="25" t="s">
        <v>246</v>
      </c>
      <c r="C90" s="18">
        <v>12419</v>
      </c>
      <c r="D90" s="19">
        <v>1.3799189007721699</v>
      </c>
      <c r="E90" s="19">
        <f t="shared" si="1"/>
        <v>8999.8042588231965</v>
      </c>
      <c r="F90" s="26" t="s">
        <v>247</v>
      </c>
      <c r="G90" s="27" t="s">
        <v>245</v>
      </c>
      <c r="H90" s="22"/>
    </row>
    <row r="91" spans="1:8" s="23" customFormat="1" ht="21.75" customHeight="1" x14ac:dyDescent="0.2">
      <c r="A91" s="24" t="s">
        <v>248</v>
      </c>
      <c r="B91" s="25" t="s">
        <v>249</v>
      </c>
      <c r="C91" s="18">
        <v>8258</v>
      </c>
      <c r="D91" s="19">
        <v>10.7921021946545</v>
      </c>
      <c r="E91" s="19">
        <f t="shared" si="1"/>
        <v>765.18919586309312</v>
      </c>
      <c r="F91" s="26" t="s">
        <v>250</v>
      </c>
      <c r="G91" s="27" t="s">
        <v>248</v>
      </c>
      <c r="H91" s="22"/>
    </row>
    <row r="92" spans="1:8" s="23" customFormat="1" ht="21.75" customHeight="1" x14ac:dyDescent="0.2">
      <c r="A92" s="24" t="s">
        <v>251</v>
      </c>
      <c r="B92" s="25" t="s">
        <v>252</v>
      </c>
      <c r="C92" s="18">
        <v>10284</v>
      </c>
      <c r="D92" s="19">
        <v>3.3757887347041202</v>
      </c>
      <c r="E92" s="19">
        <f t="shared" si="1"/>
        <v>3046.3991701487112</v>
      </c>
      <c r="F92" s="26" t="s">
        <v>253</v>
      </c>
      <c r="G92" s="27" t="s">
        <v>251</v>
      </c>
      <c r="H92" s="22"/>
    </row>
    <row r="93" spans="1:8" s="23" customFormat="1" ht="21.75" customHeight="1" x14ac:dyDescent="0.2">
      <c r="A93" s="24" t="s">
        <v>254</v>
      </c>
      <c r="B93" s="25" t="s">
        <v>255</v>
      </c>
      <c r="C93" s="18">
        <v>11725</v>
      </c>
      <c r="D93" s="19">
        <v>4.8729086453830703</v>
      </c>
      <c r="E93" s="19">
        <f t="shared" si="1"/>
        <v>2406.1604378955622</v>
      </c>
      <c r="F93" s="26" t="s">
        <v>256</v>
      </c>
      <c r="G93" s="27" t="s">
        <v>254</v>
      </c>
      <c r="H93" s="22"/>
    </row>
    <row r="94" spans="1:8" s="23" customFormat="1" ht="21.75" customHeight="1" x14ac:dyDescent="0.2">
      <c r="A94" s="24" t="s">
        <v>257</v>
      </c>
      <c r="B94" s="25" t="s">
        <v>258</v>
      </c>
      <c r="C94" s="18">
        <v>20795</v>
      </c>
      <c r="D94" s="19">
        <v>2.6600754591886702</v>
      </c>
      <c r="E94" s="19">
        <f t="shared" si="1"/>
        <v>7817.4474066771509</v>
      </c>
      <c r="F94" s="26" t="s">
        <v>259</v>
      </c>
      <c r="G94" s="27" t="s">
        <v>257</v>
      </c>
      <c r="H94" s="22"/>
    </row>
    <row r="95" spans="1:8" s="23" customFormat="1" ht="21.75" customHeight="1" x14ac:dyDescent="0.2">
      <c r="A95" s="24">
        <v>346</v>
      </c>
      <c r="B95" s="25" t="s">
        <v>260</v>
      </c>
      <c r="C95" s="18">
        <v>21497</v>
      </c>
      <c r="D95" s="19">
        <v>6.5862570052495402</v>
      </c>
      <c r="E95" s="19">
        <f t="shared" si="1"/>
        <v>3263.9175760778744</v>
      </c>
      <c r="F95" s="26" t="s">
        <v>261</v>
      </c>
      <c r="G95" s="27">
        <v>346</v>
      </c>
      <c r="H95" s="22"/>
    </row>
    <row r="96" spans="1:8" s="23" customFormat="1" ht="21.75" customHeight="1" x14ac:dyDescent="0.2">
      <c r="A96" s="24">
        <v>347</v>
      </c>
      <c r="B96" s="25" t="s">
        <v>262</v>
      </c>
      <c r="C96" s="18">
        <v>1457</v>
      </c>
      <c r="D96" s="19">
        <v>10.3552026475652</v>
      </c>
      <c r="E96" s="19">
        <f t="shared" si="1"/>
        <v>140.70221989741376</v>
      </c>
      <c r="F96" s="26" t="s">
        <v>263</v>
      </c>
      <c r="G96" s="27">
        <v>347</v>
      </c>
      <c r="H96" s="22"/>
    </row>
    <row r="97" spans="1:8" s="23" customFormat="1" ht="21.75" customHeight="1" x14ac:dyDescent="0.2">
      <c r="A97" s="24" t="s">
        <v>264</v>
      </c>
      <c r="B97" s="25" t="s">
        <v>265</v>
      </c>
      <c r="C97" s="18">
        <v>13690</v>
      </c>
      <c r="D97" s="19">
        <v>3.40300529347568</v>
      </c>
      <c r="E97" s="19">
        <f t="shared" si="1"/>
        <v>4022.9146943282112</v>
      </c>
      <c r="F97" s="26" t="s">
        <v>266</v>
      </c>
      <c r="G97" s="27" t="s">
        <v>264</v>
      </c>
      <c r="H97" s="22"/>
    </row>
    <row r="98" spans="1:8" s="23" customFormat="1" ht="21.75" customHeight="1" x14ac:dyDescent="0.2">
      <c r="A98" s="24" t="s">
        <v>267</v>
      </c>
      <c r="B98" s="25" t="s">
        <v>268</v>
      </c>
      <c r="C98" s="18">
        <v>8722</v>
      </c>
      <c r="D98" s="19">
        <v>2.4304285620004298</v>
      </c>
      <c r="E98" s="19">
        <f t="shared" si="1"/>
        <v>3588.667503487995</v>
      </c>
      <c r="F98" s="26" t="s">
        <v>269</v>
      </c>
      <c r="G98" s="27" t="s">
        <v>267</v>
      </c>
      <c r="H98" s="22"/>
    </row>
    <row r="99" spans="1:8" s="23" customFormat="1" ht="21.75" customHeight="1" x14ac:dyDescent="0.2">
      <c r="A99" s="24" t="s">
        <v>270</v>
      </c>
      <c r="B99" s="25" t="s">
        <v>271</v>
      </c>
      <c r="C99" s="18">
        <v>20573</v>
      </c>
      <c r="D99" s="19">
        <v>3.5711866966096699</v>
      </c>
      <c r="E99" s="19">
        <f t="shared" si="1"/>
        <v>5760.8301519299221</v>
      </c>
      <c r="F99" s="26" t="s">
        <v>272</v>
      </c>
      <c r="G99" s="27" t="s">
        <v>270</v>
      </c>
      <c r="H99" s="22"/>
    </row>
    <row r="100" spans="1:8" s="23" customFormat="1" ht="21.75" customHeight="1" x14ac:dyDescent="0.2">
      <c r="A100" s="24" t="s">
        <v>273</v>
      </c>
      <c r="B100" s="25" t="s">
        <v>274</v>
      </c>
      <c r="C100" s="18">
        <v>5354</v>
      </c>
      <c r="D100" s="19">
        <v>5.3245910977464499</v>
      </c>
      <c r="E100" s="19">
        <f t="shared" si="1"/>
        <v>1005.5232226688726</v>
      </c>
      <c r="F100" s="26" t="s">
        <v>275</v>
      </c>
      <c r="G100" s="27" t="s">
        <v>273</v>
      </c>
      <c r="H100" s="22"/>
    </row>
    <row r="101" spans="1:8" s="23" customFormat="1" ht="21.75" customHeight="1" x14ac:dyDescent="0.2">
      <c r="A101" s="24" t="s">
        <v>276</v>
      </c>
      <c r="B101" s="25" t="s">
        <v>277</v>
      </c>
      <c r="C101" s="18">
        <v>11947</v>
      </c>
      <c r="D101" s="19">
        <v>2.8138913312168299</v>
      </c>
      <c r="E101" s="19">
        <f t="shared" si="1"/>
        <v>4245.7218825268847</v>
      </c>
      <c r="F101" s="26" t="s">
        <v>278</v>
      </c>
      <c r="G101" s="27" t="s">
        <v>276</v>
      </c>
      <c r="H101" s="22"/>
    </row>
    <row r="102" spans="1:8" s="23" customFormat="1" ht="21.75" customHeight="1" x14ac:dyDescent="0.2">
      <c r="A102" s="24" t="s">
        <v>279</v>
      </c>
      <c r="B102" s="25" t="s">
        <v>280</v>
      </c>
      <c r="C102" s="18">
        <v>6823</v>
      </c>
      <c r="D102" s="19">
        <v>1.8927945565000099</v>
      </c>
      <c r="E102" s="19">
        <f t="shared" si="1"/>
        <v>3604.722961913254</v>
      </c>
      <c r="F102" s="26" t="s">
        <v>281</v>
      </c>
      <c r="G102" s="27" t="s">
        <v>279</v>
      </c>
      <c r="H102" s="22"/>
    </row>
    <row r="103" spans="1:8" s="23" customFormat="1" ht="21.75" customHeight="1" x14ac:dyDescent="0.2">
      <c r="A103" s="24">
        <v>358</v>
      </c>
      <c r="B103" s="25" t="s">
        <v>282</v>
      </c>
      <c r="C103" s="18">
        <v>40556</v>
      </c>
      <c r="D103" s="19">
        <v>2.42303942499999</v>
      </c>
      <c r="E103" s="19">
        <f t="shared" si="1"/>
        <v>16737.655847263057</v>
      </c>
      <c r="F103" s="26" t="s">
        <v>283</v>
      </c>
      <c r="G103" s="27">
        <v>358</v>
      </c>
      <c r="H103" s="22"/>
    </row>
    <row r="104" spans="1:8" s="23" customFormat="1" ht="21.75" customHeight="1" x14ac:dyDescent="0.2">
      <c r="A104" s="24">
        <v>359</v>
      </c>
      <c r="B104" s="25" t="s">
        <v>284</v>
      </c>
      <c r="C104" s="18">
        <v>23403</v>
      </c>
      <c r="D104" s="19">
        <v>2.2388825679995099</v>
      </c>
      <c r="E104" s="19">
        <f t="shared" si="1"/>
        <v>10452.982364729869</v>
      </c>
      <c r="F104" s="26" t="s">
        <v>285</v>
      </c>
      <c r="G104" s="27">
        <v>359</v>
      </c>
      <c r="H104" s="22"/>
    </row>
    <row r="105" spans="1:8" s="23" customFormat="1" ht="21.75" customHeight="1" x14ac:dyDescent="0.2">
      <c r="A105" s="24" t="s">
        <v>286</v>
      </c>
      <c r="B105" s="25" t="s">
        <v>287</v>
      </c>
      <c r="C105" s="18">
        <v>12572</v>
      </c>
      <c r="D105" s="19">
        <v>3.1901301246106599</v>
      </c>
      <c r="E105" s="19">
        <f t="shared" si="1"/>
        <v>3940.9050756305287</v>
      </c>
      <c r="F105" s="26" t="s">
        <v>288</v>
      </c>
      <c r="G105" s="27" t="s">
        <v>286</v>
      </c>
      <c r="H105" s="22"/>
    </row>
    <row r="106" spans="1:8" s="23" customFormat="1" ht="21.75" customHeight="1" x14ac:dyDescent="0.2">
      <c r="A106" s="24" t="s">
        <v>289</v>
      </c>
      <c r="B106" s="25" t="s">
        <v>290</v>
      </c>
      <c r="C106" s="18">
        <v>8443</v>
      </c>
      <c r="D106" s="19">
        <v>2.19455962862444</v>
      </c>
      <c r="E106" s="19">
        <f t="shared" si="1"/>
        <v>3847.2411001619084</v>
      </c>
      <c r="F106" s="26" t="s">
        <v>291</v>
      </c>
      <c r="G106" s="27" t="s">
        <v>289</v>
      </c>
      <c r="H106" s="22"/>
    </row>
    <row r="107" spans="1:8" s="23" customFormat="1" ht="21.75" customHeight="1" x14ac:dyDescent="0.2">
      <c r="A107" s="24" t="s">
        <v>292</v>
      </c>
      <c r="B107" s="45" t="s">
        <v>293</v>
      </c>
      <c r="C107" s="18">
        <v>25860</v>
      </c>
      <c r="D107" s="19">
        <v>4.8253984544999904</v>
      </c>
      <c r="E107" s="19">
        <f t="shared" si="1"/>
        <v>5359.1429275408145</v>
      </c>
      <c r="F107" s="46" t="s">
        <v>294</v>
      </c>
      <c r="G107" s="47" t="s">
        <v>292</v>
      </c>
      <c r="H107" s="22"/>
    </row>
    <row r="108" spans="1:8" s="23" customFormat="1" ht="21.75" customHeight="1" x14ac:dyDescent="0.2">
      <c r="A108" s="24" t="s">
        <v>295</v>
      </c>
      <c r="B108" s="45" t="s">
        <v>296</v>
      </c>
      <c r="C108" s="18">
        <v>160517</v>
      </c>
      <c r="D108" s="19">
        <v>5.0512333669999796</v>
      </c>
      <c r="E108" s="19">
        <f t="shared" si="1"/>
        <v>31777.783431798558</v>
      </c>
      <c r="F108" s="46" t="s">
        <v>297</v>
      </c>
      <c r="G108" s="47" t="s">
        <v>295</v>
      </c>
      <c r="H108" s="22"/>
    </row>
    <row r="109" spans="1:8" s="23" customFormat="1" ht="21.75" customHeight="1" x14ac:dyDescent="0.2">
      <c r="A109" s="24" t="s">
        <v>298</v>
      </c>
      <c r="B109" s="45" t="s">
        <v>299</v>
      </c>
      <c r="C109" s="18">
        <v>7672</v>
      </c>
      <c r="D109" s="19">
        <v>2.60593523263812</v>
      </c>
      <c r="E109" s="19">
        <f t="shared" si="1"/>
        <v>2944.0486102309023</v>
      </c>
      <c r="F109" s="46" t="s">
        <v>300</v>
      </c>
      <c r="G109" s="47" t="s">
        <v>298</v>
      </c>
      <c r="H109" s="22"/>
    </row>
    <row r="110" spans="1:8" s="23" customFormat="1" ht="21.75" customHeight="1" x14ac:dyDescent="0.2">
      <c r="A110" s="24" t="s">
        <v>301</v>
      </c>
      <c r="B110" s="45" t="s">
        <v>302</v>
      </c>
      <c r="C110" s="18">
        <v>4464</v>
      </c>
      <c r="D110" s="19">
        <v>1.8479284734374699</v>
      </c>
      <c r="E110" s="19">
        <f t="shared" si="1"/>
        <v>2415.6779140353738</v>
      </c>
      <c r="F110" s="46" t="s">
        <v>303</v>
      </c>
      <c r="G110" s="47" t="s">
        <v>301</v>
      </c>
      <c r="H110" s="22"/>
    </row>
    <row r="111" spans="1:8" s="23" customFormat="1" ht="21.75" customHeight="1" x14ac:dyDescent="0.2">
      <c r="A111" s="24" t="s">
        <v>304</v>
      </c>
      <c r="B111" s="45" t="s">
        <v>305</v>
      </c>
      <c r="C111" s="18">
        <v>25504</v>
      </c>
      <c r="D111" s="19">
        <v>4.4029473919999802</v>
      </c>
      <c r="E111" s="19">
        <f t="shared" si="1"/>
        <v>5792.4834728527494</v>
      </c>
      <c r="F111" s="46" t="s">
        <v>306</v>
      </c>
      <c r="G111" s="47" t="s">
        <v>304</v>
      </c>
      <c r="H111" s="22"/>
    </row>
    <row r="112" spans="1:8" s="23" customFormat="1" ht="21.75" customHeight="1" x14ac:dyDescent="0.2">
      <c r="A112" s="24" t="s">
        <v>307</v>
      </c>
      <c r="B112" s="45" t="s">
        <v>308</v>
      </c>
      <c r="C112" s="18">
        <v>37360</v>
      </c>
      <c r="D112" s="19">
        <v>4.6890569364994903</v>
      </c>
      <c r="E112" s="19">
        <f t="shared" si="1"/>
        <v>7967.4869607981909</v>
      </c>
      <c r="F112" s="46" t="s">
        <v>309</v>
      </c>
      <c r="G112" s="47" t="s">
        <v>307</v>
      </c>
      <c r="H112" s="22"/>
    </row>
    <row r="113" spans="1:8" s="23" customFormat="1" ht="21.75" customHeight="1" x14ac:dyDescent="0.2">
      <c r="A113" s="24" t="s">
        <v>310</v>
      </c>
      <c r="B113" s="45" t="s">
        <v>311</v>
      </c>
      <c r="C113" s="18">
        <v>4516</v>
      </c>
      <c r="D113" s="19">
        <v>5.87194671754047</v>
      </c>
      <c r="E113" s="19">
        <f t="shared" si="1"/>
        <v>769.08054811021452</v>
      </c>
      <c r="F113" s="46" t="s">
        <v>312</v>
      </c>
      <c r="G113" s="47" t="s">
        <v>310</v>
      </c>
      <c r="H113" s="22"/>
    </row>
    <row r="114" spans="1:8" s="23" customFormat="1" ht="21.75" customHeight="1" x14ac:dyDescent="0.2">
      <c r="A114" s="24" t="s">
        <v>313</v>
      </c>
      <c r="B114" s="25" t="s">
        <v>314</v>
      </c>
      <c r="C114" s="18">
        <v>40202</v>
      </c>
      <c r="D114" s="19">
        <v>3.9542662810004598</v>
      </c>
      <c r="E114" s="19">
        <f t="shared" si="1"/>
        <v>10166.740715758926</v>
      </c>
      <c r="F114" s="26" t="s">
        <v>315</v>
      </c>
      <c r="G114" s="27" t="s">
        <v>313</v>
      </c>
      <c r="H114" s="22"/>
    </row>
    <row r="115" spans="1:8" s="23" customFormat="1" ht="21.75" customHeight="1" x14ac:dyDescent="0.2">
      <c r="A115" s="24" t="s">
        <v>316</v>
      </c>
      <c r="B115" s="25" t="s">
        <v>317</v>
      </c>
      <c r="C115" s="18">
        <v>14947</v>
      </c>
      <c r="D115" s="19">
        <v>4.9467914524994896</v>
      </c>
      <c r="E115" s="19">
        <f t="shared" si="1"/>
        <v>3021.5545052839566</v>
      </c>
      <c r="F115" s="26" t="s">
        <v>318</v>
      </c>
      <c r="G115" s="27" t="s">
        <v>316</v>
      </c>
      <c r="H115" s="22"/>
    </row>
    <row r="116" spans="1:8" s="23" customFormat="1" ht="21.75" customHeight="1" x14ac:dyDescent="0.2">
      <c r="A116" s="24" t="s">
        <v>319</v>
      </c>
      <c r="B116" s="25" t="s">
        <v>320</v>
      </c>
      <c r="C116" s="18">
        <v>15901</v>
      </c>
      <c r="D116" s="19">
        <v>6.4113680465000096</v>
      </c>
      <c r="E116" s="19">
        <f t="shared" si="1"/>
        <v>2480.1259083356504</v>
      </c>
      <c r="F116" s="26" t="s">
        <v>321</v>
      </c>
      <c r="G116" s="27" t="s">
        <v>319</v>
      </c>
      <c r="H116" s="22"/>
    </row>
    <row r="117" spans="1:8" s="23" customFormat="1" ht="21.75" customHeight="1" x14ac:dyDescent="0.2">
      <c r="A117" s="24">
        <v>381</v>
      </c>
      <c r="B117" s="25" t="s">
        <v>322</v>
      </c>
      <c r="C117" s="18">
        <v>24741</v>
      </c>
      <c r="D117" s="19">
        <v>26.741803431920999</v>
      </c>
      <c r="E117" s="19">
        <f t="shared" si="1"/>
        <v>925.18068435381986</v>
      </c>
      <c r="F117" s="26" t="s">
        <v>323</v>
      </c>
      <c r="G117" s="27">
        <v>381</v>
      </c>
      <c r="H117" s="22"/>
    </row>
    <row r="118" spans="1:8" s="23" customFormat="1" ht="21.75" customHeight="1" x14ac:dyDescent="0.2">
      <c r="A118" s="24" t="s">
        <v>324</v>
      </c>
      <c r="B118" s="25" t="s">
        <v>325</v>
      </c>
      <c r="C118" s="18">
        <v>6226</v>
      </c>
      <c r="D118" s="19">
        <v>4.2790724158376303</v>
      </c>
      <c r="E118" s="19">
        <f t="shared" si="1"/>
        <v>1454.9882299155383</v>
      </c>
      <c r="F118" s="26" t="s">
        <v>326</v>
      </c>
      <c r="G118" s="27" t="s">
        <v>324</v>
      </c>
      <c r="H118" s="22"/>
    </row>
    <row r="119" spans="1:8" s="23" customFormat="1" ht="33" x14ac:dyDescent="0.25">
      <c r="A119" s="24" t="s">
        <v>327</v>
      </c>
      <c r="B119" s="25" t="s">
        <v>328</v>
      </c>
      <c r="C119" s="18">
        <v>25202</v>
      </c>
      <c r="D119" s="19">
        <v>1.0697198449999701</v>
      </c>
      <c r="E119" s="19">
        <f t="shared" si="1"/>
        <v>23559.439527833296</v>
      </c>
      <c r="F119" s="53" t="s">
        <v>329</v>
      </c>
      <c r="G119" s="27" t="s">
        <v>327</v>
      </c>
      <c r="H119" s="54"/>
    </row>
    <row r="120" spans="1:8" s="23" customFormat="1" ht="33" x14ac:dyDescent="0.2">
      <c r="A120" s="24" t="s">
        <v>330</v>
      </c>
      <c r="B120" s="25" t="s">
        <v>331</v>
      </c>
      <c r="C120" s="18">
        <v>115</v>
      </c>
      <c r="D120" s="19">
        <v>6.22805932645384</v>
      </c>
      <c r="E120" s="19">
        <f t="shared" si="1"/>
        <v>18.464820897182946</v>
      </c>
      <c r="F120" s="53" t="s">
        <v>332</v>
      </c>
      <c r="G120" s="27" t="s">
        <v>330</v>
      </c>
      <c r="H120" s="22"/>
    </row>
    <row r="121" spans="1:8" s="23" customFormat="1" ht="33" x14ac:dyDescent="0.2">
      <c r="A121" s="24" t="s">
        <v>333</v>
      </c>
      <c r="B121" s="25" t="s">
        <v>334</v>
      </c>
      <c r="C121" s="18">
        <v>21769</v>
      </c>
      <c r="D121" s="19">
        <v>3.84245633894376</v>
      </c>
      <c r="E121" s="19">
        <f t="shared" si="1"/>
        <v>5665.3864298648105</v>
      </c>
      <c r="F121" s="53" t="s">
        <v>335</v>
      </c>
      <c r="G121" s="27" t="s">
        <v>333</v>
      </c>
      <c r="H121" s="22"/>
    </row>
    <row r="122" spans="1:8" s="23" customFormat="1" ht="33" x14ac:dyDescent="0.25">
      <c r="A122" s="24" t="s">
        <v>336</v>
      </c>
      <c r="B122" s="25" t="s">
        <v>337</v>
      </c>
      <c r="C122" s="18">
        <v>61992</v>
      </c>
      <c r="D122" s="19">
        <v>8.8811625124214597</v>
      </c>
      <c r="E122" s="19">
        <f t="shared" si="1"/>
        <v>6980.1672825259229</v>
      </c>
      <c r="F122" s="53" t="s">
        <v>338</v>
      </c>
      <c r="G122" s="27" t="s">
        <v>336</v>
      </c>
      <c r="H122" s="54"/>
    </row>
    <row r="123" spans="1:8" s="23" customFormat="1" ht="33" x14ac:dyDescent="0.2">
      <c r="A123" s="24" t="s">
        <v>339</v>
      </c>
      <c r="B123" s="25" t="s">
        <v>340</v>
      </c>
      <c r="C123" s="18">
        <v>41185</v>
      </c>
      <c r="D123" s="19">
        <v>9.7141651811139909</v>
      </c>
      <c r="E123" s="19">
        <f t="shared" si="1"/>
        <v>4239.6849582165569</v>
      </c>
      <c r="F123" s="53" t="s">
        <v>341</v>
      </c>
      <c r="G123" s="27" t="s">
        <v>339</v>
      </c>
      <c r="H123" s="22"/>
    </row>
    <row r="124" spans="1:8" s="23" customFormat="1" ht="33" x14ac:dyDescent="0.2">
      <c r="A124" s="28" t="s">
        <v>342</v>
      </c>
      <c r="B124" s="29" t="s">
        <v>343</v>
      </c>
      <c r="C124" s="18">
        <v>28164</v>
      </c>
      <c r="D124" s="19">
        <v>11.078799924922899</v>
      </c>
      <c r="E124" s="19">
        <f t="shared" si="1"/>
        <v>2542.1525969290396</v>
      </c>
      <c r="F124" s="55" t="s">
        <v>344</v>
      </c>
      <c r="G124" s="31" t="s">
        <v>342</v>
      </c>
      <c r="H124" s="22"/>
    </row>
    <row r="125" spans="1:8" s="40" customFormat="1" ht="21.75" customHeight="1" x14ac:dyDescent="0.2">
      <c r="A125" s="32" t="s">
        <v>345</v>
      </c>
      <c r="B125" s="33"/>
      <c r="C125" s="56">
        <f>SUM(C68:C124)</f>
        <v>1260218</v>
      </c>
      <c r="D125" s="35">
        <f>SUM(D68:D124)</f>
        <v>326.63318004014928</v>
      </c>
      <c r="E125" s="36">
        <f t="shared" si="1"/>
        <v>3858.205709062061</v>
      </c>
      <c r="F125" s="37" t="s">
        <v>346</v>
      </c>
      <c r="G125" s="38"/>
      <c r="H125" s="39"/>
    </row>
    <row r="126" spans="1:8" s="23" customFormat="1" ht="21.75" customHeight="1" x14ac:dyDescent="0.2">
      <c r="A126" s="41">
        <v>412</v>
      </c>
      <c r="B126" s="42" t="s">
        <v>347</v>
      </c>
      <c r="C126" s="18">
        <v>5060</v>
      </c>
      <c r="D126" s="19">
        <v>6.3135937684507901</v>
      </c>
      <c r="E126" s="19">
        <f t="shared" si="1"/>
        <v>801.44529179006827</v>
      </c>
      <c r="F126" s="43" t="s">
        <v>348</v>
      </c>
      <c r="G126" s="44">
        <v>412</v>
      </c>
      <c r="H126" s="22"/>
    </row>
    <row r="127" spans="1:8" s="23" customFormat="1" ht="21.75" customHeight="1" x14ac:dyDescent="0.2">
      <c r="A127" s="24">
        <v>413</v>
      </c>
      <c r="B127" s="25" t="s">
        <v>349</v>
      </c>
      <c r="C127" s="18">
        <v>2</v>
      </c>
      <c r="D127" s="19">
        <v>7.7935491551585798</v>
      </c>
      <c r="E127" s="19">
        <f t="shared" si="1"/>
        <v>0.2566224912658942</v>
      </c>
      <c r="F127" s="26" t="s">
        <v>350</v>
      </c>
      <c r="G127" s="27">
        <v>413</v>
      </c>
      <c r="H127" s="22"/>
    </row>
    <row r="128" spans="1:8" s="23" customFormat="1" ht="21.75" customHeight="1" x14ac:dyDescent="0.2">
      <c r="A128" s="24">
        <v>415</v>
      </c>
      <c r="B128" s="25" t="s">
        <v>351</v>
      </c>
      <c r="C128" s="18">
        <v>947</v>
      </c>
      <c r="D128" s="19">
        <v>7.3342751240227502</v>
      </c>
      <c r="E128" s="19">
        <f t="shared" si="1"/>
        <v>129.11978129892998</v>
      </c>
      <c r="F128" s="26" t="s">
        <v>352</v>
      </c>
      <c r="G128" s="47">
        <v>415</v>
      </c>
      <c r="H128" s="22"/>
    </row>
    <row r="129" spans="1:8" s="23" customFormat="1" ht="21.75" customHeight="1" x14ac:dyDescent="0.2">
      <c r="A129" s="24" t="s">
        <v>353</v>
      </c>
      <c r="B129" s="25" t="s">
        <v>354</v>
      </c>
      <c r="C129" s="18">
        <v>14571</v>
      </c>
      <c r="D129" s="19">
        <v>8.3122335865000405</v>
      </c>
      <c r="E129" s="19">
        <f t="shared" si="1"/>
        <v>1752.9584375088866</v>
      </c>
      <c r="F129" s="26" t="s">
        <v>355</v>
      </c>
      <c r="G129" s="27" t="s">
        <v>353</v>
      </c>
      <c r="H129" s="22"/>
    </row>
    <row r="130" spans="1:8" s="23" customFormat="1" ht="21.75" customHeight="1" x14ac:dyDescent="0.2">
      <c r="A130" s="24" t="s">
        <v>356</v>
      </c>
      <c r="B130" s="25" t="s">
        <v>357</v>
      </c>
      <c r="C130" s="18">
        <v>24865</v>
      </c>
      <c r="D130" s="19">
        <v>2.35662688649998</v>
      </c>
      <c r="E130" s="19">
        <f t="shared" si="1"/>
        <v>10551.097478535965</v>
      </c>
      <c r="F130" s="26" t="s">
        <v>358</v>
      </c>
      <c r="G130" s="27" t="s">
        <v>356</v>
      </c>
      <c r="H130" s="22"/>
    </row>
    <row r="131" spans="1:8" s="23" customFormat="1" ht="21.75" customHeight="1" x14ac:dyDescent="0.2">
      <c r="A131" s="24" t="s">
        <v>359</v>
      </c>
      <c r="B131" s="25" t="s">
        <v>360</v>
      </c>
      <c r="C131" s="18">
        <v>10981</v>
      </c>
      <c r="D131" s="19">
        <v>3.5634350165000002</v>
      </c>
      <c r="E131" s="19">
        <f t="shared" si="1"/>
        <v>3081.5771717890116</v>
      </c>
      <c r="F131" s="26" t="s">
        <v>361</v>
      </c>
      <c r="G131" s="27" t="s">
        <v>359</v>
      </c>
      <c r="H131" s="22"/>
    </row>
    <row r="132" spans="1:8" s="23" customFormat="1" ht="21.75" customHeight="1" x14ac:dyDescent="0.2">
      <c r="A132" s="24" t="s">
        <v>362</v>
      </c>
      <c r="B132" s="25" t="s">
        <v>363</v>
      </c>
      <c r="C132" s="18">
        <v>15147</v>
      </c>
      <c r="D132" s="19">
        <v>6.2200732480005598</v>
      </c>
      <c r="E132" s="19">
        <f t="shared" si="1"/>
        <v>2435.1803260305651</v>
      </c>
      <c r="F132" s="26" t="s">
        <v>364</v>
      </c>
      <c r="G132" s="27" t="s">
        <v>362</v>
      </c>
      <c r="H132" s="22"/>
    </row>
    <row r="133" spans="1:8" s="23" customFormat="1" ht="21.75" customHeight="1" x14ac:dyDescent="0.2">
      <c r="A133" s="24" t="s">
        <v>365</v>
      </c>
      <c r="B133" s="25" t="s">
        <v>366</v>
      </c>
      <c r="C133" s="18">
        <v>13881</v>
      </c>
      <c r="D133" s="19">
        <v>5.1454109594999098</v>
      </c>
      <c r="E133" s="19">
        <f t="shared" si="1"/>
        <v>2697.743700019078</v>
      </c>
      <c r="F133" s="26" t="s">
        <v>367</v>
      </c>
      <c r="G133" s="27" t="s">
        <v>365</v>
      </c>
      <c r="H133" s="22"/>
    </row>
    <row r="134" spans="1:8" s="23" customFormat="1" ht="21.75" customHeight="1" x14ac:dyDescent="0.2">
      <c r="A134" s="24" t="s">
        <v>368</v>
      </c>
      <c r="B134" s="25" t="s">
        <v>369</v>
      </c>
      <c r="C134" s="18">
        <v>0</v>
      </c>
      <c r="D134" s="19">
        <v>4.2521203699995596</v>
      </c>
      <c r="E134" s="19">
        <f t="shared" si="1"/>
        <v>0</v>
      </c>
      <c r="F134" s="26" t="s">
        <v>370</v>
      </c>
      <c r="G134" s="27" t="s">
        <v>368</v>
      </c>
      <c r="H134" s="22"/>
    </row>
    <row r="135" spans="1:8" s="23" customFormat="1" ht="21.75" customHeight="1" x14ac:dyDescent="0.2">
      <c r="A135" s="28">
        <v>431</v>
      </c>
      <c r="B135" s="29" t="s">
        <v>371</v>
      </c>
      <c r="C135" s="18">
        <v>3</v>
      </c>
      <c r="D135" s="19">
        <v>10.5410646533074</v>
      </c>
      <c r="E135" s="19">
        <f t="shared" si="1"/>
        <v>0.28460123324058256</v>
      </c>
      <c r="F135" s="30" t="s">
        <v>372</v>
      </c>
      <c r="G135" s="31">
        <v>431</v>
      </c>
      <c r="H135" s="22"/>
    </row>
    <row r="136" spans="1:8" s="40" customFormat="1" ht="21.75" customHeight="1" x14ac:dyDescent="0.2">
      <c r="A136" s="32" t="s">
        <v>373</v>
      </c>
      <c r="B136" s="33"/>
      <c r="C136" s="34">
        <f>SUM(C126:C135)</f>
        <v>85457</v>
      </c>
      <c r="D136" s="57">
        <f>SUM(D126:D135)</f>
        <v>61.832382767939578</v>
      </c>
      <c r="E136" s="57">
        <f t="shared" si="1"/>
        <v>1382.0751550320315</v>
      </c>
      <c r="F136" s="37" t="s">
        <v>374</v>
      </c>
      <c r="G136" s="38"/>
      <c r="H136" s="39"/>
    </row>
    <row r="137" spans="1:8" s="23" customFormat="1" ht="21.75" customHeight="1" x14ac:dyDescent="0.2">
      <c r="A137" s="41">
        <v>501</v>
      </c>
      <c r="B137" s="58" t="s">
        <v>375</v>
      </c>
      <c r="C137" s="18">
        <v>5</v>
      </c>
      <c r="D137" s="19">
        <v>58.101543413425702</v>
      </c>
      <c r="E137" s="19">
        <f t="shared" ref="E137:E200" si="2">C137/D137</f>
        <v>8.6056233728975862E-2</v>
      </c>
      <c r="F137" s="59" t="s">
        <v>376</v>
      </c>
      <c r="G137" s="52">
        <v>501</v>
      </c>
      <c r="H137" s="22"/>
    </row>
    <row r="138" spans="1:8" s="23" customFormat="1" ht="21.75" customHeight="1" x14ac:dyDescent="0.2">
      <c r="A138" s="24">
        <v>502</v>
      </c>
      <c r="B138" s="45" t="s">
        <v>377</v>
      </c>
      <c r="C138" s="18">
        <v>4</v>
      </c>
      <c r="D138" s="19">
        <v>124.735324009658</v>
      </c>
      <c r="E138" s="19">
        <f t="shared" si="2"/>
        <v>3.2067900827277188E-2</v>
      </c>
      <c r="F138" s="46" t="s">
        <v>378</v>
      </c>
      <c r="G138" s="47">
        <v>502</v>
      </c>
      <c r="H138" s="22"/>
    </row>
    <row r="139" spans="1:8" s="23" customFormat="1" ht="21.75" customHeight="1" x14ac:dyDescent="0.2">
      <c r="A139" s="24">
        <v>511</v>
      </c>
      <c r="B139" s="45" t="s">
        <v>379</v>
      </c>
      <c r="C139" s="18">
        <v>3518</v>
      </c>
      <c r="D139" s="19">
        <v>23.846629323688301</v>
      </c>
      <c r="E139" s="19">
        <f t="shared" si="2"/>
        <v>147.52609067921216</v>
      </c>
      <c r="F139" s="46" t="s">
        <v>380</v>
      </c>
      <c r="G139" s="47">
        <v>511</v>
      </c>
      <c r="H139" s="22"/>
    </row>
    <row r="140" spans="1:8" s="23" customFormat="1" ht="21.75" customHeight="1" x14ac:dyDescent="0.2">
      <c r="A140" s="24">
        <v>512</v>
      </c>
      <c r="B140" s="45" t="s">
        <v>381</v>
      </c>
      <c r="C140" s="18">
        <v>10398</v>
      </c>
      <c r="D140" s="19">
        <v>51.898450131588099</v>
      </c>
      <c r="E140" s="19">
        <f t="shared" si="2"/>
        <v>200.35280386285055</v>
      </c>
      <c r="F140" s="46" t="s">
        <v>382</v>
      </c>
      <c r="G140" s="47">
        <v>512</v>
      </c>
      <c r="H140" s="22"/>
    </row>
    <row r="141" spans="1:8" s="23" customFormat="1" ht="21.75" customHeight="1" x14ac:dyDescent="0.2">
      <c r="A141" s="24">
        <v>513</v>
      </c>
      <c r="B141" s="45" t="s">
        <v>383</v>
      </c>
      <c r="C141" s="18">
        <v>15</v>
      </c>
      <c r="D141" s="19">
        <v>41.613301416575602</v>
      </c>
      <c r="E141" s="19">
        <f t="shared" si="2"/>
        <v>0.3604616670482465</v>
      </c>
      <c r="F141" s="46" t="s">
        <v>384</v>
      </c>
      <c r="G141" s="47">
        <v>513</v>
      </c>
      <c r="H141" s="22"/>
    </row>
    <row r="142" spans="1:8" s="23" customFormat="1" ht="21.75" customHeight="1" x14ac:dyDescent="0.2">
      <c r="A142" s="24">
        <v>516</v>
      </c>
      <c r="B142" s="45" t="s">
        <v>385</v>
      </c>
      <c r="C142" s="18">
        <v>2462</v>
      </c>
      <c r="D142" s="19">
        <v>30.0059704003395</v>
      </c>
      <c r="E142" s="19">
        <f t="shared" si="2"/>
        <v>82.050337554560272</v>
      </c>
      <c r="F142" s="46" t="s">
        <v>386</v>
      </c>
      <c r="G142" s="47">
        <v>516</v>
      </c>
      <c r="H142" s="22"/>
    </row>
    <row r="143" spans="1:8" s="23" customFormat="1" ht="37.5" x14ac:dyDescent="0.2">
      <c r="A143" s="24">
        <v>518</v>
      </c>
      <c r="B143" s="45" t="s">
        <v>387</v>
      </c>
      <c r="C143" s="18">
        <v>23000</v>
      </c>
      <c r="D143" s="19">
        <v>32.5650020181792</v>
      </c>
      <c r="E143" s="19">
        <f t="shared" si="2"/>
        <v>706.27970442502658</v>
      </c>
      <c r="F143" s="46" t="s">
        <v>388</v>
      </c>
      <c r="G143" s="47">
        <v>518</v>
      </c>
      <c r="H143" s="22"/>
    </row>
    <row r="144" spans="1:8" s="23" customFormat="1" ht="21.75" customHeight="1" x14ac:dyDescent="0.2">
      <c r="A144" s="24">
        <v>521</v>
      </c>
      <c r="B144" s="45" t="s">
        <v>389</v>
      </c>
      <c r="C144" s="18">
        <v>3404</v>
      </c>
      <c r="D144" s="19">
        <v>141.83517357333801</v>
      </c>
      <c r="E144" s="19">
        <f t="shared" si="2"/>
        <v>23.999688612076966</v>
      </c>
      <c r="F144" s="46" t="s">
        <v>390</v>
      </c>
      <c r="G144" s="47">
        <v>521</v>
      </c>
      <c r="H144" s="22"/>
    </row>
    <row r="145" spans="1:8" s="23" customFormat="1" ht="21.75" customHeight="1" x14ac:dyDescent="0.2">
      <c r="A145" s="24">
        <v>531</v>
      </c>
      <c r="B145" s="45" t="s">
        <v>391</v>
      </c>
      <c r="C145" s="18">
        <v>14511</v>
      </c>
      <c r="D145" s="19">
        <v>22.2792208745925</v>
      </c>
      <c r="E145" s="19">
        <f t="shared" si="2"/>
        <v>651.32439243189708</v>
      </c>
      <c r="F145" s="46" t="s">
        <v>392</v>
      </c>
      <c r="G145" s="47">
        <v>531</v>
      </c>
      <c r="H145" s="22"/>
    </row>
    <row r="146" spans="1:8" s="23" customFormat="1" ht="21.75" customHeight="1" x14ac:dyDescent="0.2">
      <c r="A146" s="24">
        <v>532</v>
      </c>
      <c r="B146" s="45" t="s">
        <v>393</v>
      </c>
      <c r="C146" s="18">
        <v>8200</v>
      </c>
      <c r="D146" s="19">
        <v>16.041464755726</v>
      </c>
      <c r="E146" s="19">
        <f t="shared" si="2"/>
        <v>511.17526515607062</v>
      </c>
      <c r="F146" s="46" t="s">
        <v>394</v>
      </c>
      <c r="G146" s="47">
        <v>532</v>
      </c>
      <c r="H146" s="22"/>
    </row>
    <row r="147" spans="1:8" s="23" customFormat="1" ht="21.75" customHeight="1" x14ac:dyDescent="0.2">
      <c r="A147" s="24">
        <v>533</v>
      </c>
      <c r="B147" s="45" t="s">
        <v>395</v>
      </c>
      <c r="C147" s="18">
        <v>11170</v>
      </c>
      <c r="D147" s="19">
        <v>19.3684109562594</v>
      </c>
      <c r="E147" s="19">
        <f t="shared" si="2"/>
        <v>576.71225715035371</v>
      </c>
      <c r="F147" s="46" t="s">
        <v>396</v>
      </c>
      <c r="G147" s="47">
        <v>533</v>
      </c>
      <c r="H147" s="22"/>
    </row>
    <row r="148" spans="1:8" s="23" customFormat="1" ht="21.75" customHeight="1" x14ac:dyDescent="0.2">
      <c r="A148" s="24">
        <v>591</v>
      </c>
      <c r="B148" s="45" t="s">
        <v>397</v>
      </c>
      <c r="C148" s="18">
        <v>76016</v>
      </c>
      <c r="D148" s="19">
        <v>21.323936167127901</v>
      </c>
      <c r="E148" s="19">
        <f t="shared" si="2"/>
        <v>3564.8202754040844</v>
      </c>
      <c r="F148" s="46" t="s">
        <v>398</v>
      </c>
      <c r="G148" s="47">
        <v>591</v>
      </c>
      <c r="H148" s="22"/>
    </row>
    <row r="149" spans="1:8" s="23" customFormat="1" ht="21.75" customHeight="1" x14ac:dyDescent="0.2">
      <c r="A149" s="24">
        <v>592</v>
      </c>
      <c r="B149" s="45" t="s">
        <v>399</v>
      </c>
      <c r="C149" s="18">
        <v>1573</v>
      </c>
      <c r="D149" s="19">
        <v>5.0595960638952198</v>
      </c>
      <c r="E149" s="19">
        <f t="shared" si="2"/>
        <v>310.89438368900107</v>
      </c>
      <c r="F149" s="46" t="s">
        <v>400</v>
      </c>
      <c r="G149" s="47">
        <v>592</v>
      </c>
      <c r="H149" s="22"/>
    </row>
    <row r="150" spans="1:8" s="23" customFormat="1" ht="21.75" customHeight="1" x14ac:dyDescent="0.2">
      <c r="A150" s="24">
        <v>593</v>
      </c>
      <c r="B150" s="45" t="s">
        <v>401</v>
      </c>
      <c r="C150" s="18">
        <v>1513</v>
      </c>
      <c r="D150" s="19">
        <v>365.01417061177199</v>
      </c>
      <c r="E150" s="19">
        <f t="shared" si="2"/>
        <v>4.1450445539256133</v>
      </c>
      <c r="F150" s="46" t="s">
        <v>402</v>
      </c>
      <c r="G150" s="47">
        <v>593</v>
      </c>
      <c r="H150" s="22"/>
    </row>
    <row r="151" spans="1:8" s="23" customFormat="1" ht="21.75" customHeight="1" x14ac:dyDescent="0.2">
      <c r="A151" s="24">
        <v>594</v>
      </c>
      <c r="B151" s="45" t="s">
        <v>403</v>
      </c>
      <c r="C151" s="18">
        <v>24795</v>
      </c>
      <c r="D151" s="19">
        <v>34.842363732399001</v>
      </c>
      <c r="E151" s="19">
        <f t="shared" si="2"/>
        <v>711.63369369638315</v>
      </c>
      <c r="F151" s="46" t="s">
        <v>404</v>
      </c>
      <c r="G151" s="47">
        <v>594</v>
      </c>
      <c r="H151" s="22"/>
    </row>
    <row r="152" spans="1:8" s="23" customFormat="1" ht="21.75" customHeight="1" x14ac:dyDescent="0.2">
      <c r="A152" s="24" t="s">
        <v>405</v>
      </c>
      <c r="B152" s="45" t="s">
        <v>406</v>
      </c>
      <c r="C152" s="18">
        <v>54474</v>
      </c>
      <c r="D152" s="19">
        <v>18.774204292499999</v>
      </c>
      <c r="E152" s="19">
        <f t="shared" si="2"/>
        <v>2901.534421981416</v>
      </c>
      <c r="F152" s="46" t="s">
        <v>407</v>
      </c>
      <c r="G152" s="47" t="s">
        <v>405</v>
      </c>
      <c r="H152" s="22"/>
    </row>
    <row r="153" spans="1:8" s="23" customFormat="1" ht="21.75" customHeight="1" x14ac:dyDescent="0.2">
      <c r="A153" s="24" t="s">
        <v>408</v>
      </c>
      <c r="B153" s="45" t="s">
        <v>409</v>
      </c>
      <c r="C153" s="18">
        <v>69117</v>
      </c>
      <c r="D153" s="19">
        <v>17.1670028833665</v>
      </c>
      <c r="E153" s="19">
        <f t="shared" si="2"/>
        <v>4026.1541557128203</v>
      </c>
      <c r="F153" s="46" t="s">
        <v>410</v>
      </c>
      <c r="G153" s="47" t="s">
        <v>408</v>
      </c>
      <c r="H153" s="22"/>
    </row>
    <row r="154" spans="1:8" s="23" customFormat="1" ht="21.75" customHeight="1" x14ac:dyDescent="0.2">
      <c r="A154" s="28" t="s">
        <v>411</v>
      </c>
      <c r="B154" s="48" t="s">
        <v>412</v>
      </c>
      <c r="C154" s="18">
        <v>147777</v>
      </c>
      <c r="D154" s="19">
        <v>22.065249662135599</v>
      </c>
      <c r="E154" s="19">
        <f t="shared" si="2"/>
        <v>6697.2729637221473</v>
      </c>
      <c r="F154" s="49" t="s">
        <v>413</v>
      </c>
      <c r="G154" s="50" t="s">
        <v>411</v>
      </c>
      <c r="H154" s="22"/>
    </row>
    <row r="155" spans="1:8" s="40" customFormat="1" ht="21.75" customHeight="1" x14ac:dyDescent="0.2">
      <c r="A155" s="32" t="s">
        <v>414</v>
      </c>
      <c r="B155" s="33"/>
      <c r="C155" s="34">
        <f>SUM(C137:C154)</f>
        <v>451952</v>
      </c>
      <c r="D155" s="36">
        <f>SUM(D137:D154)</f>
        <v>1046.5370142865665</v>
      </c>
      <c r="E155" s="35">
        <f t="shared" si="2"/>
        <v>431.85476846999018</v>
      </c>
      <c r="F155" s="37" t="s">
        <v>415</v>
      </c>
      <c r="G155" s="38"/>
      <c r="H155" s="39"/>
    </row>
    <row r="156" spans="1:8" s="23" customFormat="1" ht="21.75" customHeight="1" x14ac:dyDescent="0.2">
      <c r="A156" s="41" t="s">
        <v>416</v>
      </c>
      <c r="B156" s="58" t="s">
        <v>417</v>
      </c>
      <c r="C156" s="18">
        <v>2</v>
      </c>
      <c r="D156" s="19">
        <v>1.7451530761253999</v>
      </c>
      <c r="E156" s="19">
        <f t="shared" si="2"/>
        <v>1.1460312721909833</v>
      </c>
      <c r="F156" s="59" t="s">
        <v>418</v>
      </c>
      <c r="G156" s="52" t="s">
        <v>416</v>
      </c>
      <c r="H156" s="22"/>
    </row>
    <row r="157" spans="1:8" s="23" customFormat="1" ht="21.75" customHeight="1" x14ac:dyDescent="0.2">
      <c r="A157" s="24" t="s">
        <v>419</v>
      </c>
      <c r="B157" s="45" t="s">
        <v>420</v>
      </c>
      <c r="C157" s="18">
        <v>2564</v>
      </c>
      <c r="D157" s="19">
        <v>2.64537679400047</v>
      </c>
      <c r="E157" s="19">
        <f t="shared" si="2"/>
        <v>969.23810846718436</v>
      </c>
      <c r="F157" s="46" t="s">
        <v>421</v>
      </c>
      <c r="G157" s="47" t="s">
        <v>419</v>
      </c>
      <c r="H157" s="22"/>
    </row>
    <row r="158" spans="1:8" s="23" customFormat="1" ht="21.75" customHeight="1" x14ac:dyDescent="0.2">
      <c r="A158" s="24" t="s">
        <v>422</v>
      </c>
      <c r="B158" s="45" t="s">
        <v>423</v>
      </c>
      <c r="C158" s="18">
        <v>2529</v>
      </c>
      <c r="D158" s="19">
        <v>4.1737562280000002</v>
      </c>
      <c r="E158" s="19">
        <f t="shared" si="2"/>
        <v>605.9290149803162</v>
      </c>
      <c r="F158" s="46" t="s">
        <v>424</v>
      </c>
      <c r="G158" s="47" t="s">
        <v>422</v>
      </c>
      <c r="H158" s="22"/>
    </row>
    <row r="159" spans="1:8" s="23" customFormat="1" ht="21.75" customHeight="1" x14ac:dyDescent="0.2">
      <c r="A159" s="24" t="s">
        <v>425</v>
      </c>
      <c r="B159" s="45" t="s">
        <v>426</v>
      </c>
      <c r="C159" s="18">
        <v>22358</v>
      </c>
      <c r="D159" s="19">
        <v>5.4480280464990098</v>
      </c>
      <c r="E159" s="19">
        <f t="shared" si="2"/>
        <v>4103.8702093994561</v>
      </c>
      <c r="F159" s="46" t="s">
        <v>427</v>
      </c>
      <c r="G159" s="47" t="s">
        <v>425</v>
      </c>
      <c r="H159" s="22"/>
    </row>
    <row r="160" spans="1:8" s="23" customFormat="1" ht="21.75" customHeight="1" x14ac:dyDescent="0.2">
      <c r="A160" s="24" t="s">
        <v>428</v>
      </c>
      <c r="B160" s="45" t="s">
        <v>429</v>
      </c>
      <c r="C160" s="18">
        <v>2486</v>
      </c>
      <c r="D160" s="19">
        <v>7.4864594409994698</v>
      </c>
      <c r="E160" s="19">
        <f t="shared" si="2"/>
        <v>332.06618156313817</v>
      </c>
      <c r="F160" s="46" t="s">
        <v>430</v>
      </c>
      <c r="G160" s="47" t="s">
        <v>428</v>
      </c>
      <c r="H160" s="22"/>
    </row>
    <row r="161" spans="1:8" s="23" customFormat="1" ht="21.75" customHeight="1" x14ac:dyDescent="0.2">
      <c r="A161" s="24">
        <v>616</v>
      </c>
      <c r="B161" s="45" t="s">
        <v>431</v>
      </c>
      <c r="C161" s="18">
        <v>1098</v>
      </c>
      <c r="D161" s="19">
        <v>6.3204202495004598</v>
      </c>
      <c r="E161" s="19">
        <f t="shared" si="2"/>
        <v>173.72262549895814</v>
      </c>
      <c r="F161" s="46" t="s">
        <v>432</v>
      </c>
      <c r="G161" s="47">
        <v>616</v>
      </c>
      <c r="H161" s="22"/>
    </row>
    <row r="162" spans="1:8" s="23" customFormat="1" ht="21.75" customHeight="1" x14ac:dyDescent="0.2">
      <c r="A162" s="24" t="s">
        <v>433</v>
      </c>
      <c r="B162" s="45" t="s">
        <v>434</v>
      </c>
      <c r="C162" s="18">
        <v>3779</v>
      </c>
      <c r="D162" s="19">
        <v>6.1693416421006901</v>
      </c>
      <c r="E162" s="19">
        <f t="shared" si="2"/>
        <v>612.54510111928778</v>
      </c>
      <c r="F162" s="46" t="s">
        <v>435</v>
      </c>
      <c r="G162" s="47" t="s">
        <v>433</v>
      </c>
      <c r="H162" s="22"/>
    </row>
    <row r="163" spans="1:8" s="23" customFormat="1" ht="21.75" customHeight="1" x14ac:dyDescent="0.2">
      <c r="A163" s="24">
        <v>618</v>
      </c>
      <c r="B163" s="45" t="s">
        <v>436</v>
      </c>
      <c r="C163" s="18">
        <v>6056</v>
      </c>
      <c r="D163" s="19">
        <v>21.6731278304452</v>
      </c>
      <c r="E163" s="19">
        <f t="shared" si="2"/>
        <v>279.42436584962456</v>
      </c>
      <c r="F163" s="46" t="s">
        <v>437</v>
      </c>
      <c r="G163" s="47">
        <v>618</v>
      </c>
      <c r="H163" s="22"/>
    </row>
    <row r="164" spans="1:8" s="23" customFormat="1" ht="21.75" customHeight="1" x14ac:dyDescent="0.2">
      <c r="A164" s="24" t="s">
        <v>438</v>
      </c>
      <c r="B164" s="45" t="s">
        <v>439</v>
      </c>
      <c r="C164" s="18">
        <v>106601</v>
      </c>
      <c r="D164" s="19">
        <v>8.4265326781612302</v>
      </c>
      <c r="E164" s="19">
        <f t="shared" si="2"/>
        <v>12650.636278462947</v>
      </c>
      <c r="F164" s="46" t="s">
        <v>440</v>
      </c>
      <c r="G164" s="47" t="s">
        <v>438</v>
      </c>
      <c r="H164" s="22"/>
    </row>
    <row r="165" spans="1:8" s="23" customFormat="1" ht="21.75" customHeight="1" x14ac:dyDescent="0.2">
      <c r="A165" s="24" t="s">
        <v>441</v>
      </c>
      <c r="B165" s="45" t="s">
        <v>442</v>
      </c>
      <c r="C165" s="18">
        <v>1380</v>
      </c>
      <c r="D165" s="19">
        <v>8.6261518236648307</v>
      </c>
      <c r="E165" s="19">
        <f t="shared" si="2"/>
        <v>159.97863568945456</v>
      </c>
      <c r="F165" s="46" t="s">
        <v>443</v>
      </c>
      <c r="G165" s="47" t="s">
        <v>441</v>
      </c>
      <c r="H165" s="22"/>
    </row>
    <row r="166" spans="1:8" s="23" customFormat="1" ht="21.75" customHeight="1" x14ac:dyDescent="0.2">
      <c r="A166" s="24">
        <v>624</v>
      </c>
      <c r="B166" s="45" t="s">
        <v>444</v>
      </c>
      <c r="C166" s="18">
        <v>8763</v>
      </c>
      <c r="D166" s="19">
        <v>7.8653528043978103</v>
      </c>
      <c r="E166" s="19">
        <f t="shared" si="2"/>
        <v>1114.1267553949115</v>
      </c>
      <c r="F166" s="46" t="s">
        <v>445</v>
      </c>
      <c r="G166" s="47">
        <v>624</v>
      </c>
      <c r="H166" s="22"/>
    </row>
    <row r="167" spans="1:8" s="23" customFormat="1" ht="21.75" customHeight="1" x14ac:dyDescent="0.2">
      <c r="A167" s="24">
        <v>626</v>
      </c>
      <c r="B167" s="45" t="s">
        <v>446</v>
      </c>
      <c r="C167" s="18">
        <v>39131</v>
      </c>
      <c r="D167" s="19">
        <v>9.8044652285011509</v>
      </c>
      <c r="E167" s="19">
        <f t="shared" si="2"/>
        <v>3991.1406780502316</v>
      </c>
      <c r="F167" s="46" t="s">
        <v>447</v>
      </c>
      <c r="G167" s="47">
        <v>626</v>
      </c>
      <c r="H167" s="22"/>
    </row>
    <row r="168" spans="1:8" s="23" customFormat="1" ht="37.5" x14ac:dyDescent="0.2">
      <c r="A168" s="24">
        <v>631</v>
      </c>
      <c r="B168" s="45" t="s">
        <v>448</v>
      </c>
      <c r="C168" s="18">
        <v>1688</v>
      </c>
      <c r="D168" s="19">
        <v>38.6771988453091</v>
      </c>
      <c r="E168" s="19">
        <f t="shared" si="2"/>
        <v>43.643284684374869</v>
      </c>
      <c r="F168" s="46" t="s">
        <v>449</v>
      </c>
      <c r="G168" s="47">
        <v>631</v>
      </c>
      <c r="H168" s="22"/>
    </row>
    <row r="169" spans="1:8" s="23" customFormat="1" ht="21.75" customHeight="1" x14ac:dyDescent="0.2">
      <c r="A169" s="24">
        <v>643</v>
      </c>
      <c r="B169" s="45" t="s">
        <v>450</v>
      </c>
      <c r="C169" s="18">
        <v>10678</v>
      </c>
      <c r="D169" s="19">
        <v>10.531420091542399</v>
      </c>
      <c r="E169" s="19">
        <f t="shared" si="2"/>
        <v>1013.9183421783085</v>
      </c>
      <c r="F169" s="46" t="s">
        <v>451</v>
      </c>
      <c r="G169" s="47">
        <v>643</v>
      </c>
      <c r="H169" s="22"/>
    </row>
    <row r="170" spans="1:8" s="23" customFormat="1" ht="21.75" customHeight="1" x14ac:dyDescent="0.2">
      <c r="A170" s="24">
        <v>645</v>
      </c>
      <c r="B170" s="45" t="s">
        <v>452</v>
      </c>
      <c r="C170" s="18">
        <v>9906</v>
      </c>
      <c r="D170" s="19">
        <v>30.192055801324901</v>
      </c>
      <c r="E170" s="19">
        <f t="shared" si="2"/>
        <v>328.09955258380586</v>
      </c>
      <c r="F170" s="46" t="s">
        <v>453</v>
      </c>
      <c r="G170" s="47">
        <v>645</v>
      </c>
      <c r="H170" s="22"/>
    </row>
    <row r="171" spans="1:8" s="23" customFormat="1" ht="21.75" customHeight="1" x14ac:dyDescent="0.2">
      <c r="A171" s="24">
        <v>646</v>
      </c>
      <c r="B171" s="45" t="s">
        <v>454</v>
      </c>
      <c r="C171" s="18">
        <v>160</v>
      </c>
      <c r="D171" s="19">
        <v>6.8544888800698098</v>
      </c>
      <c r="E171" s="19">
        <f t="shared" si="2"/>
        <v>23.342367724195721</v>
      </c>
      <c r="F171" s="46" t="s">
        <v>455</v>
      </c>
      <c r="G171" s="47">
        <v>646</v>
      </c>
      <c r="H171" s="22"/>
    </row>
    <row r="172" spans="1:8" s="23" customFormat="1" ht="21.75" customHeight="1" x14ac:dyDescent="0.2">
      <c r="A172" s="24">
        <v>648</v>
      </c>
      <c r="B172" s="45" t="s">
        <v>456</v>
      </c>
      <c r="C172" s="18">
        <v>21536</v>
      </c>
      <c r="D172" s="19">
        <v>16.319666857192502</v>
      </c>
      <c r="E172" s="19">
        <f t="shared" si="2"/>
        <v>1319.6347810561172</v>
      </c>
      <c r="F172" s="46" t="s">
        <v>457</v>
      </c>
      <c r="G172" s="47">
        <v>648</v>
      </c>
      <c r="H172" s="22"/>
    </row>
    <row r="173" spans="1:8" s="23" customFormat="1" ht="37.5" x14ac:dyDescent="0.2">
      <c r="A173" s="24">
        <v>664</v>
      </c>
      <c r="B173" s="45" t="s">
        <v>458</v>
      </c>
      <c r="C173" s="18">
        <v>18511</v>
      </c>
      <c r="D173" s="19">
        <v>7.8119397189000397</v>
      </c>
      <c r="E173" s="19">
        <f t="shared" si="2"/>
        <v>2369.5779366057936</v>
      </c>
      <c r="F173" s="46" t="s">
        <v>459</v>
      </c>
      <c r="G173" s="47">
        <v>664</v>
      </c>
      <c r="H173" s="22"/>
    </row>
    <row r="174" spans="1:8" s="23" customFormat="1" ht="21.75" customHeight="1" x14ac:dyDescent="0.2">
      <c r="A174" s="24">
        <v>665</v>
      </c>
      <c r="B174" s="45" t="s">
        <v>460</v>
      </c>
      <c r="C174" s="18">
        <v>8613</v>
      </c>
      <c r="D174" s="19">
        <v>8.4079074111281802</v>
      </c>
      <c r="E174" s="19">
        <f t="shared" si="2"/>
        <v>1024.392821999963</v>
      </c>
      <c r="F174" s="46" t="s">
        <v>461</v>
      </c>
      <c r="G174" s="47">
        <v>665</v>
      </c>
      <c r="H174" s="22"/>
    </row>
    <row r="175" spans="1:8" s="23" customFormat="1" ht="21.75" customHeight="1" x14ac:dyDescent="0.2">
      <c r="A175" s="24">
        <v>671</v>
      </c>
      <c r="B175" s="60" t="s">
        <v>462</v>
      </c>
      <c r="C175" s="18">
        <v>14069</v>
      </c>
      <c r="D175" s="19">
        <v>5.9001971915000304</v>
      </c>
      <c r="E175" s="19">
        <f t="shared" si="2"/>
        <v>2384.4965758548119</v>
      </c>
      <c r="F175" s="61" t="s">
        <v>463</v>
      </c>
      <c r="G175" s="47">
        <v>671</v>
      </c>
      <c r="H175" s="22"/>
    </row>
    <row r="176" spans="1:8" s="23" customFormat="1" ht="21.75" customHeight="1" x14ac:dyDescent="0.2">
      <c r="A176" s="24">
        <v>672</v>
      </c>
      <c r="B176" s="60" t="s">
        <v>464</v>
      </c>
      <c r="C176" s="18">
        <v>7661</v>
      </c>
      <c r="D176" s="19">
        <v>4.7673533280004898</v>
      </c>
      <c r="E176" s="19">
        <f t="shared" si="2"/>
        <v>1606.9713052321958</v>
      </c>
      <c r="F176" s="61" t="s">
        <v>465</v>
      </c>
      <c r="G176" s="47">
        <v>672</v>
      </c>
      <c r="H176" s="22"/>
    </row>
    <row r="177" spans="1:8" s="23" customFormat="1" ht="21.75" customHeight="1" x14ac:dyDescent="0.2">
      <c r="A177" s="24">
        <v>673</v>
      </c>
      <c r="B177" s="60" t="s">
        <v>466</v>
      </c>
      <c r="C177" s="18">
        <v>7023</v>
      </c>
      <c r="D177" s="19">
        <v>3.74368272200023</v>
      </c>
      <c r="E177" s="19">
        <f t="shared" si="2"/>
        <v>1875.9602566554165</v>
      </c>
      <c r="F177" s="61" t="s">
        <v>467</v>
      </c>
      <c r="G177" s="47">
        <v>673</v>
      </c>
      <c r="H177" s="22"/>
    </row>
    <row r="178" spans="1:8" s="23" customFormat="1" ht="21.75" customHeight="1" x14ac:dyDescent="0.2">
      <c r="A178" s="24">
        <v>674</v>
      </c>
      <c r="B178" s="60" t="s">
        <v>468</v>
      </c>
      <c r="C178" s="18">
        <v>10767</v>
      </c>
      <c r="D178" s="19">
        <v>4.1766910287048704</v>
      </c>
      <c r="E178" s="19">
        <f t="shared" si="2"/>
        <v>2577.8780201844825</v>
      </c>
      <c r="F178" s="62" t="s">
        <v>469</v>
      </c>
      <c r="G178" s="47">
        <v>674</v>
      </c>
      <c r="H178" s="22"/>
    </row>
    <row r="179" spans="1:8" s="23" customFormat="1" ht="21.75" customHeight="1" x14ac:dyDescent="0.2">
      <c r="A179" s="24">
        <v>675</v>
      </c>
      <c r="B179" s="60" t="s">
        <v>470</v>
      </c>
      <c r="C179" s="18">
        <v>1546</v>
      </c>
      <c r="D179" s="19">
        <v>3.2610426800818599</v>
      </c>
      <c r="E179" s="19">
        <f t="shared" si="2"/>
        <v>474.08149836333689</v>
      </c>
      <c r="F179" s="62" t="s">
        <v>471</v>
      </c>
      <c r="G179" s="47">
        <v>675</v>
      </c>
      <c r="H179" s="22"/>
    </row>
    <row r="180" spans="1:8" s="23" customFormat="1" ht="21.75" customHeight="1" x14ac:dyDescent="0.2">
      <c r="A180" s="24">
        <v>676</v>
      </c>
      <c r="B180" s="60" t="s">
        <v>472</v>
      </c>
      <c r="C180" s="18">
        <v>6955</v>
      </c>
      <c r="D180" s="19">
        <v>4.3048118229132699</v>
      </c>
      <c r="E180" s="19">
        <f t="shared" si="2"/>
        <v>1615.6339199266606</v>
      </c>
      <c r="F180" s="62" t="s">
        <v>473</v>
      </c>
      <c r="G180" s="47">
        <v>676</v>
      </c>
      <c r="H180" s="22"/>
    </row>
    <row r="181" spans="1:8" s="23" customFormat="1" ht="21.75" customHeight="1" x14ac:dyDescent="0.2">
      <c r="A181" s="24">
        <v>677</v>
      </c>
      <c r="B181" s="60" t="s">
        <v>474</v>
      </c>
      <c r="C181" s="18">
        <v>2359</v>
      </c>
      <c r="D181" s="19">
        <v>3.2682496649763202</v>
      </c>
      <c r="E181" s="19">
        <f t="shared" si="2"/>
        <v>721.79308248076939</v>
      </c>
      <c r="F181" s="62" t="s">
        <v>475</v>
      </c>
      <c r="G181" s="47">
        <v>677</v>
      </c>
      <c r="H181" s="22"/>
    </row>
    <row r="182" spans="1:8" s="23" customFormat="1" ht="21.75" customHeight="1" x14ac:dyDescent="0.2">
      <c r="A182" s="24">
        <v>681</v>
      </c>
      <c r="B182" s="60" t="s">
        <v>476</v>
      </c>
      <c r="C182" s="18">
        <v>26331</v>
      </c>
      <c r="D182" s="19">
        <v>6.80318921499825</v>
      </c>
      <c r="E182" s="19">
        <f t="shared" si="2"/>
        <v>3870.3906605964912</v>
      </c>
      <c r="F182" s="62" t="s">
        <v>477</v>
      </c>
      <c r="G182" s="47">
        <v>681</v>
      </c>
      <c r="H182" s="22"/>
    </row>
    <row r="183" spans="1:8" s="23" customFormat="1" ht="21.75" customHeight="1" x14ac:dyDescent="0.2">
      <c r="A183" s="24">
        <v>682</v>
      </c>
      <c r="B183" s="60" t="s">
        <v>478</v>
      </c>
      <c r="C183" s="18">
        <v>20916</v>
      </c>
      <c r="D183" s="19">
        <v>9.1455337667336707</v>
      </c>
      <c r="E183" s="19">
        <f t="shared" si="2"/>
        <v>2287.0179623720478</v>
      </c>
      <c r="F183" s="62" t="s">
        <v>479</v>
      </c>
      <c r="G183" s="47">
        <v>682</v>
      </c>
      <c r="H183" s="22"/>
    </row>
    <row r="184" spans="1:8" s="23" customFormat="1" ht="21.75" customHeight="1" x14ac:dyDescent="0.2">
      <c r="A184" s="24">
        <v>683</v>
      </c>
      <c r="B184" s="60" t="s">
        <v>480</v>
      </c>
      <c r="C184" s="18">
        <v>9897</v>
      </c>
      <c r="D184" s="19">
        <v>8.0933235326308299</v>
      </c>
      <c r="E184" s="19">
        <f t="shared" si="2"/>
        <v>1222.8598004388518</v>
      </c>
      <c r="F184" s="62" t="s">
        <v>481</v>
      </c>
      <c r="G184" s="47">
        <v>683</v>
      </c>
      <c r="H184" s="22"/>
    </row>
    <row r="185" spans="1:8" s="23" customFormat="1" ht="21.75" customHeight="1" x14ac:dyDescent="0.2">
      <c r="A185" s="24">
        <v>684</v>
      </c>
      <c r="B185" s="60" t="s">
        <v>482</v>
      </c>
      <c r="C185" s="18">
        <v>7506</v>
      </c>
      <c r="D185" s="19">
        <v>2.95137861806261</v>
      </c>
      <c r="E185" s="19">
        <f t="shared" si="2"/>
        <v>2543.2182621581792</v>
      </c>
      <c r="F185" s="62" t="s">
        <v>483</v>
      </c>
      <c r="G185" s="47">
        <v>684</v>
      </c>
      <c r="H185" s="22"/>
    </row>
    <row r="186" spans="1:8" s="23" customFormat="1" ht="21.75" customHeight="1" x14ac:dyDescent="0.2">
      <c r="A186" s="24">
        <v>685</v>
      </c>
      <c r="B186" s="60" t="s">
        <v>484</v>
      </c>
      <c r="C186" s="18">
        <v>18233</v>
      </c>
      <c r="D186" s="19">
        <v>16.4239853950343</v>
      </c>
      <c r="E186" s="19">
        <f t="shared" si="2"/>
        <v>1110.1446793488167</v>
      </c>
      <c r="F186" s="62" t="s">
        <v>485</v>
      </c>
      <c r="G186" s="47">
        <v>685</v>
      </c>
      <c r="H186" s="22"/>
    </row>
    <row r="187" spans="1:8" s="23" customFormat="1" ht="21.75" customHeight="1" x14ac:dyDescent="0.2">
      <c r="A187" s="28">
        <v>686</v>
      </c>
      <c r="B187" s="63" t="s">
        <v>486</v>
      </c>
      <c r="C187" s="18">
        <v>12</v>
      </c>
      <c r="D187" s="19">
        <v>10.430083981499299</v>
      </c>
      <c r="E187" s="19">
        <f t="shared" si="2"/>
        <v>1.1505180611474837</v>
      </c>
      <c r="F187" s="64" t="s">
        <v>487</v>
      </c>
      <c r="G187" s="31">
        <v>686</v>
      </c>
      <c r="H187" s="22"/>
    </row>
    <row r="188" spans="1:8" s="40" customFormat="1" ht="21.75" customHeight="1" x14ac:dyDescent="0.2">
      <c r="A188" s="32" t="s">
        <v>488</v>
      </c>
      <c r="B188" s="33"/>
      <c r="C188" s="34">
        <f>SUM(C156:C187)</f>
        <v>401114</v>
      </c>
      <c r="D188" s="35">
        <f>SUM(D156:D187)</f>
        <v>292.4483663949988</v>
      </c>
      <c r="E188" s="36">
        <f t="shared" si="2"/>
        <v>1371.5720314820658</v>
      </c>
      <c r="F188" s="37" t="s">
        <v>489</v>
      </c>
      <c r="G188" s="38"/>
      <c r="H188" s="39"/>
    </row>
    <row r="189" spans="1:8" s="23" customFormat="1" ht="21.75" customHeight="1" x14ac:dyDescent="0.2">
      <c r="A189" s="41" t="s">
        <v>490</v>
      </c>
      <c r="B189" s="42" t="s">
        <v>491</v>
      </c>
      <c r="C189" s="18">
        <v>4312</v>
      </c>
      <c r="D189" s="19">
        <v>39.716134688982997</v>
      </c>
      <c r="E189" s="19">
        <f t="shared" si="2"/>
        <v>108.57048486131056</v>
      </c>
      <c r="F189" s="43" t="s">
        <v>492</v>
      </c>
      <c r="G189" s="44" t="s">
        <v>490</v>
      </c>
      <c r="H189" s="22"/>
    </row>
    <row r="190" spans="1:8" s="23" customFormat="1" ht="21.75" customHeight="1" x14ac:dyDescent="0.2">
      <c r="A190" s="24" t="s">
        <v>493</v>
      </c>
      <c r="B190" s="25" t="s">
        <v>494</v>
      </c>
      <c r="C190" s="18">
        <v>5710</v>
      </c>
      <c r="D190" s="19">
        <v>54.944834249401197</v>
      </c>
      <c r="E190" s="19">
        <f t="shared" si="2"/>
        <v>103.92241742111051</v>
      </c>
      <c r="F190" s="26" t="s">
        <v>495</v>
      </c>
      <c r="G190" s="27" t="s">
        <v>493</v>
      </c>
      <c r="H190" s="22"/>
    </row>
    <row r="191" spans="1:8" s="23" customFormat="1" ht="21.75" customHeight="1" x14ac:dyDescent="0.2">
      <c r="A191" s="24">
        <v>724</v>
      </c>
      <c r="B191" s="65" t="s">
        <v>496</v>
      </c>
      <c r="C191" s="18">
        <v>2</v>
      </c>
      <c r="D191" s="19">
        <v>44.497971699404196</v>
      </c>
      <c r="E191" s="19">
        <f t="shared" si="2"/>
        <v>4.4945868847922767E-2</v>
      </c>
      <c r="F191" s="66" t="s">
        <v>497</v>
      </c>
      <c r="G191" s="27">
        <v>724</v>
      </c>
      <c r="H191" s="22"/>
    </row>
    <row r="192" spans="1:8" s="23" customFormat="1" ht="21.75" customHeight="1" x14ac:dyDescent="0.2">
      <c r="A192" s="24">
        <v>727</v>
      </c>
      <c r="B192" s="65" t="s">
        <v>498</v>
      </c>
      <c r="C192" s="18">
        <v>46</v>
      </c>
      <c r="D192" s="19">
        <v>26.5147427549072</v>
      </c>
      <c r="E192" s="19">
        <f t="shared" si="2"/>
        <v>1.7348838880017639</v>
      </c>
      <c r="F192" s="66" t="s">
        <v>499</v>
      </c>
      <c r="G192" s="27">
        <v>727</v>
      </c>
      <c r="H192" s="22"/>
    </row>
    <row r="193" spans="1:8" s="23" customFormat="1" ht="21.75" customHeight="1" x14ac:dyDescent="0.2">
      <c r="A193" s="24">
        <v>731</v>
      </c>
      <c r="B193" s="65" t="s">
        <v>500</v>
      </c>
      <c r="C193" s="18">
        <v>3243</v>
      </c>
      <c r="D193" s="19">
        <v>34.653078957352797</v>
      </c>
      <c r="E193" s="19">
        <f t="shared" si="2"/>
        <v>93.584757763981898</v>
      </c>
      <c r="F193" s="66" t="s">
        <v>501</v>
      </c>
      <c r="G193" s="27">
        <v>731</v>
      </c>
      <c r="H193" s="22"/>
    </row>
    <row r="194" spans="1:8" s="23" customFormat="1" ht="21.75" customHeight="1" x14ac:dyDescent="0.2">
      <c r="A194" s="24">
        <v>735</v>
      </c>
      <c r="B194" s="65" t="s">
        <v>502</v>
      </c>
      <c r="C194" s="18">
        <v>760</v>
      </c>
      <c r="D194" s="19">
        <v>15.4587465813918</v>
      </c>
      <c r="E194" s="19">
        <f t="shared" si="2"/>
        <v>49.163106206478403</v>
      </c>
      <c r="F194" s="66" t="s">
        <v>503</v>
      </c>
      <c r="G194" s="27">
        <v>735</v>
      </c>
      <c r="H194" s="22"/>
    </row>
    <row r="195" spans="1:8" s="23" customFormat="1" ht="21.75" customHeight="1" x14ac:dyDescent="0.2">
      <c r="A195" s="28">
        <v>736</v>
      </c>
      <c r="B195" s="63" t="s">
        <v>504</v>
      </c>
      <c r="C195" s="18">
        <v>555</v>
      </c>
      <c r="D195" s="19">
        <v>13.058825247317101</v>
      </c>
      <c r="E195" s="19">
        <f t="shared" si="2"/>
        <v>42.499994409070084</v>
      </c>
      <c r="F195" s="64" t="s">
        <v>505</v>
      </c>
      <c r="G195" s="31">
        <v>736</v>
      </c>
      <c r="H195" s="22"/>
    </row>
    <row r="196" spans="1:8" s="40" customFormat="1" ht="21.75" customHeight="1" x14ac:dyDescent="0.2">
      <c r="A196" s="32" t="s">
        <v>506</v>
      </c>
      <c r="B196" s="33"/>
      <c r="C196" s="51">
        <f>SUM(C189:C195)</f>
        <v>14628</v>
      </c>
      <c r="D196" s="35">
        <f>SUM(D189:D195)</f>
        <v>228.84433417875726</v>
      </c>
      <c r="E196" s="35">
        <f t="shared" si="2"/>
        <v>63.921180537393703</v>
      </c>
      <c r="F196" s="37" t="s">
        <v>507</v>
      </c>
      <c r="G196" s="38"/>
      <c r="H196" s="39"/>
    </row>
    <row r="197" spans="1:8" s="23" customFormat="1" ht="21.75" customHeight="1" x14ac:dyDescent="0.2">
      <c r="A197" s="41">
        <v>811</v>
      </c>
      <c r="B197" s="67" t="s">
        <v>508</v>
      </c>
      <c r="C197" s="18">
        <v>14943</v>
      </c>
      <c r="D197" s="19">
        <v>10.4419168508871</v>
      </c>
      <c r="E197" s="19">
        <f t="shared" si="2"/>
        <v>1431.0590874634772</v>
      </c>
      <c r="F197" s="68" t="s">
        <v>509</v>
      </c>
      <c r="G197" s="52">
        <v>811</v>
      </c>
      <c r="H197" s="22"/>
    </row>
    <row r="198" spans="1:8" s="23" customFormat="1" ht="21.75" customHeight="1" x14ac:dyDescent="0.2">
      <c r="A198" s="24">
        <v>812</v>
      </c>
      <c r="B198" s="65" t="s">
        <v>510</v>
      </c>
      <c r="C198" s="18">
        <v>3152</v>
      </c>
      <c r="D198" s="19">
        <v>11.490135946947801</v>
      </c>
      <c r="E198" s="19">
        <f t="shared" si="2"/>
        <v>274.32225471947407</v>
      </c>
      <c r="F198" s="66" t="s">
        <v>511</v>
      </c>
      <c r="G198" s="27">
        <v>812</v>
      </c>
      <c r="H198" s="22"/>
    </row>
    <row r="199" spans="1:8" s="23" customFormat="1" ht="21.75" customHeight="1" x14ac:dyDescent="0.2">
      <c r="A199" s="24">
        <v>813</v>
      </c>
      <c r="B199" s="65" t="s">
        <v>512</v>
      </c>
      <c r="C199" s="18">
        <v>0</v>
      </c>
      <c r="D199" s="19">
        <v>7.4856604997420098</v>
      </c>
      <c r="E199" s="19">
        <f t="shared" si="2"/>
        <v>0</v>
      </c>
      <c r="F199" s="66" t="s">
        <v>513</v>
      </c>
      <c r="G199" s="27">
        <v>813</v>
      </c>
      <c r="H199" s="22"/>
    </row>
    <row r="200" spans="1:8" s="23" customFormat="1" ht="21.75" customHeight="1" x14ac:dyDescent="0.2">
      <c r="A200" s="24">
        <v>814</v>
      </c>
      <c r="B200" s="65" t="s">
        <v>514</v>
      </c>
      <c r="C200" s="18">
        <v>4494</v>
      </c>
      <c r="D200" s="19">
        <v>59.997992601109601</v>
      </c>
      <c r="E200" s="19">
        <f t="shared" si="2"/>
        <v>74.902505986790104</v>
      </c>
      <c r="F200" s="66" t="s">
        <v>515</v>
      </c>
      <c r="G200" s="27">
        <v>814</v>
      </c>
      <c r="H200" s="22"/>
    </row>
    <row r="201" spans="1:8" s="23" customFormat="1" ht="21.75" customHeight="1" x14ac:dyDescent="0.2">
      <c r="A201" s="24">
        <v>821</v>
      </c>
      <c r="B201" s="65" t="s">
        <v>516</v>
      </c>
      <c r="C201" s="18">
        <v>1120</v>
      </c>
      <c r="D201" s="19">
        <v>30.688142377700501</v>
      </c>
      <c r="E201" s="19">
        <f t="shared" ref="E201:E243" si="3">C201/D201</f>
        <v>36.496181040069942</v>
      </c>
      <c r="F201" s="66" t="s">
        <v>517</v>
      </c>
      <c r="G201" s="27">
        <v>821</v>
      </c>
      <c r="H201" s="22"/>
    </row>
    <row r="202" spans="1:8" s="23" customFormat="1" ht="21.75" customHeight="1" x14ac:dyDescent="0.2">
      <c r="A202" s="24">
        <v>824</v>
      </c>
      <c r="B202" s="65" t="s">
        <v>518</v>
      </c>
      <c r="C202" s="18">
        <v>287</v>
      </c>
      <c r="D202" s="19">
        <v>35.222549911864</v>
      </c>
      <c r="E202" s="19">
        <f t="shared" si="3"/>
        <v>8.148189177619134</v>
      </c>
      <c r="F202" s="66" t="s">
        <v>519</v>
      </c>
      <c r="G202" s="27">
        <v>824</v>
      </c>
      <c r="H202" s="22"/>
    </row>
    <row r="203" spans="1:8" s="23" customFormat="1" ht="21.75" customHeight="1" x14ac:dyDescent="0.2">
      <c r="A203" s="24">
        <v>826</v>
      </c>
      <c r="B203" s="65" t="s">
        <v>520</v>
      </c>
      <c r="C203" s="18">
        <v>53</v>
      </c>
      <c r="D203" s="19">
        <v>36.413376733215102</v>
      </c>
      <c r="E203" s="19">
        <f t="shared" si="3"/>
        <v>1.4555090671295836</v>
      </c>
      <c r="F203" s="66" t="s">
        <v>521</v>
      </c>
      <c r="G203" s="27">
        <v>826</v>
      </c>
      <c r="H203" s="22"/>
    </row>
    <row r="204" spans="1:8" s="23" customFormat="1" ht="21.75" customHeight="1" x14ac:dyDescent="0.2">
      <c r="A204" s="24">
        <v>831</v>
      </c>
      <c r="B204" s="65" t="s">
        <v>522</v>
      </c>
      <c r="C204" s="18">
        <v>1530</v>
      </c>
      <c r="D204" s="19">
        <v>62.307557006689997</v>
      </c>
      <c r="E204" s="19">
        <f t="shared" si="3"/>
        <v>24.555608878000513</v>
      </c>
      <c r="F204" s="66" t="s">
        <v>523</v>
      </c>
      <c r="G204" s="27">
        <v>831</v>
      </c>
      <c r="H204" s="22"/>
    </row>
    <row r="205" spans="1:8" s="23" customFormat="1" ht="21.75" customHeight="1" x14ac:dyDescent="0.2">
      <c r="A205" s="24">
        <v>835</v>
      </c>
      <c r="B205" s="65" t="s">
        <v>524</v>
      </c>
      <c r="C205" s="18">
        <v>310</v>
      </c>
      <c r="D205" s="19">
        <v>32.6914524565668</v>
      </c>
      <c r="E205" s="19">
        <f t="shared" si="3"/>
        <v>9.482601007460886</v>
      </c>
      <c r="F205" s="66" t="s">
        <v>525</v>
      </c>
      <c r="G205" s="27">
        <v>835</v>
      </c>
      <c r="H205" s="22"/>
    </row>
    <row r="206" spans="1:8" s="23" customFormat="1" ht="21.75" customHeight="1" x14ac:dyDescent="0.2">
      <c r="A206" s="24">
        <v>841</v>
      </c>
      <c r="B206" s="65" t="s">
        <v>526</v>
      </c>
      <c r="C206" s="18">
        <v>1023</v>
      </c>
      <c r="D206" s="19">
        <v>152.594542120917</v>
      </c>
      <c r="E206" s="19">
        <f t="shared" si="3"/>
        <v>6.7040405625344555</v>
      </c>
      <c r="F206" s="66" t="s">
        <v>527</v>
      </c>
      <c r="G206" s="27">
        <v>841</v>
      </c>
      <c r="H206" s="22"/>
    </row>
    <row r="207" spans="1:8" s="23" customFormat="1" ht="21.75" customHeight="1" x14ac:dyDescent="0.2">
      <c r="A207" s="24">
        <v>845</v>
      </c>
      <c r="B207" s="65" t="s">
        <v>528</v>
      </c>
      <c r="C207" s="18">
        <v>195</v>
      </c>
      <c r="D207" s="19">
        <v>41.733960089354198</v>
      </c>
      <c r="E207" s="19">
        <f t="shared" si="3"/>
        <v>4.6724537902105778</v>
      </c>
      <c r="F207" s="66" t="s">
        <v>529</v>
      </c>
      <c r="G207" s="27">
        <v>845</v>
      </c>
      <c r="H207" s="22"/>
    </row>
    <row r="208" spans="1:8" s="23" customFormat="1" ht="21.75" customHeight="1" x14ac:dyDescent="0.2">
      <c r="A208" s="24">
        <v>847</v>
      </c>
      <c r="B208" s="65" t="s">
        <v>530</v>
      </c>
      <c r="C208" s="18">
        <v>206</v>
      </c>
      <c r="D208" s="19">
        <v>35.161166389788001</v>
      </c>
      <c r="E208" s="19">
        <f t="shared" si="3"/>
        <v>5.8587362465833728</v>
      </c>
      <c r="F208" s="66" t="s">
        <v>531</v>
      </c>
      <c r="G208" s="27">
        <v>847</v>
      </c>
      <c r="H208" s="22"/>
    </row>
    <row r="209" spans="1:8" s="23" customFormat="1" ht="21.75" customHeight="1" x14ac:dyDescent="0.2">
      <c r="A209" s="24">
        <v>851</v>
      </c>
      <c r="B209" s="65" t="s">
        <v>532</v>
      </c>
      <c r="C209" s="18">
        <v>232</v>
      </c>
      <c r="D209" s="19">
        <v>82.867940630727901</v>
      </c>
      <c r="E209" s="19">
        <f t="shared" si="3"/>
        <v>2.7996351572657892</v>
      </c>
      <c r="F209" s="66" t="s">
        <v>533</v>
      </c>
      <c r="G209" s="27">
        <v>851</v>
      </c>
      <c r="H209" s="22"/>
    </row>
    <row r="210" spans="1:8" s="23" customFormat="1" ht="21.75" customHeight="1" x14ac:dyDescent="0.2">
      <c r="A210" s="24">
        <v>857</v>
      </c>
      <c r="B210" s="65" t="s">
        <v>534</v>
      </c>
      <c r="C210" s="18">
        <v>635</v>
      </c>
      <c r="D210" s="19">
        <v>34.633828836622698</v>
      </c>
      <c r="E210" s="19">
        <f t="shared" si="3"/>
        <v>18.33467512343119</v>
      </c>
      <c r="F210" s="66" t="s">
        <v>535</v>
      </c>
      <c r="G210" s="27">
        <v>857</v>
      </c>
      <c r="H210" s="22"/>
    </row>
    <row r="211" spans="1:8" s="23" customFormat="1" ht="21.75" customHeight="1" x14ac:dyDescent="0.2">
      <c r="A211" s="24">
        <v>861</v>
      </c>
      <c r="B211" s="65" t="s">
        <v>536</v>
      </c>
      <c r="C211" s="18">
        <v>95</v>
      </c>
      <c r="D211" s="19">
        <v>76.472908380022702</v>
      </c>
      <c r="E211" s="19">
        <f t="shared" si="3"/>
        <v>1.2422700013959087</v>
      </c>
      <c r="F211" s="66" t="s">
        <v>537</v>
      </c>
      <c r="G211" s="27">
        <v>861</v>
      </c>
      <c r="H211" s="22"/>
    </row>
    <row r="212" spans="1:8" s="23" customFormat="1" ht="21.75" customHeight="1" x14ac:dyDescent="0.2">
      <c r="A212" s="28" t="s">
        <v>538</v>
      </c>
      <c r="B212" s="29" t="s">
        <v>539</v>
      </c>
      <c r="C212" s="69">
        <v>14400</v>
      </c>
      <c r="D212" s="70">
        <v>128.751709742288</v>
      </c>
      <c r="E212" s="70">
        <f t="shared" si="3"/>
        <v>111.84317496694473</v>
      </c>
      <c r="F212" s="30" t="s">
        <v>540</v>
      </c>
      <c r="G212" s="31" t="s">
        <v>538</v>
      </c>
      <c r="H212" s="22"/>
    </row>
    <row r="213" spans="1:8" s="40" customFormat="1" ht="21.75" customHeight="1" x14ac:dyDescent="0.2">
      <c r="A213" s="32" t="s">
        <v>541</v>
      </c>
      <c r="B213" s="33"/>
      <c r="C213" s="71">
        <f>SUM(C197:C212)</f>
        <v>42675</v>
      </c>
      <c r="D213" s="72">
        <f>SUM(D197:D212)</f>
        <v>838.95484057444321</v>
      </c>
      <c r="E213" s="72">
        <f t="shared" si="3"/>
        <v>50.866861881123278</v>
      </c>
      <c r="F213" s="37" t="s">
        <v>542</v>
      </c>
      <c r="G213" s="38"/>
      <c r="H213" s="39"/>
    </row>
    <row r="214" spans="1:8" s="23" customFormat="1" ht="21.75" customHeight="1" x14ac:dyDescent="0.2">
      <c r="A214" s="41">
        <v>911</v>
      </c>
      <c r="B214" s="73" t="s">
        <v>543</v>
      </c>
      <c r="C214" s="74">
        <v>8</v>
      </c>
      <c r="D214" s="75">
        <v>14.127046575511899</v>
      </c>
      <c r="E214" s="75">
        <f t="shared" si="3"/>
        <v>0.56628963154035028</v>
      </c>
      <c r="F214" s="76" t="s">
        <v>544</v>
      </c>
      <c r="G214" s="44">
        <v>911</v>
      </c>
      <c r="H214" s="22"/>
    </row>
    <row r="215" spans="1:8" s="23" customFormat="1" ht="21.75" customHeight="1" x14ac:dyDescent="0.2">
      <c r="A215" s="24">
        <v>912</v>
      </c>
      <c r="B215" s="65" t="s">
        <v>545</v>
      </c>
      <c r="C215" s="77">
        <v>2</v>
      </c>
      <c r="D215" s="78">
        <v>8.5237990667383094</v>
      </c>
      <c r="E215" s="78">
        <f t="shared" si="3"/>
        <v>0.23463715936294516</v>
      </c>
      <c r="F215" s="66" t="s">
        <v>546</v>
      </c>
      <c r="G215" s="27">
        <v>912</v>
      </c>
      <c r="H215" s="22"/>
    </row>
    <row r="216" spans="1:8" s="23" customFormat="1" ht="21.75" customHeight="1" x14ac:dyDescent="0.2">
      <c r="A216" s="24">
        <v>913</v>
      </c>
      <c r="B216" s="65" t="s">
        <v>547</v>
      </c>
      <c r="C216" s="77">
        <v>1347</v>
      </c>
      <c r="D216" s="78">
        <v>15.289681778280301</v>
      </c>
      <c r="E216" s="78">
        <f t="shared" si="3"/>
        <v>88.098628835655418</v>
      </c>
      <c r="F216" s="66" t="s">
        <v>548</v>
      </c>
      <c r="G216" s="27">
        <v>913</v>
      </c>
      <c r="H216" s="22"/>
    </row>
    <row r="217" spans="1:8" s="23" customFormat="1" ht="21.75" customHeight="1" x14ac:dyDescent="0.2">
      <c r="A217" s="24">
        <v>914</v>
      </c>
      <c r="B217" s="65" t="s">
        <v>549</v>
      </c>
      <c r="C217" s="77">
        <v>4</v>
      </c>
      <c r="D217" s="78">
        <v>46.008453114685203</v>
      </c>
      <c r="E217" s="78">
        <f t="shared" si="3"/>
        <v>8.6940545252178023E-2</v>
      </c>
      <c r="F217" s="66" t="s">
        <v>550</v>
      </c>
      <c r="G217" s="27">
        <v>914</v>
      </c>
      <c r="H217" s="22"/>
    </row>
    <row r="218" spans="1:8" s="23" customFormat="1" ht="21.75" customHeight="1" x14ac:dyDescent="0.2">
      <c r="A218" s="24">
        <v>915</v>
      </c>
      <c r="B218" s="65" t="s">
        <v>551</v>
      </c>
      <c r="C218" s="77">
        <v>403</v>
      </c>
      <c r="D218" s="78">
        <v>17.499991416050001</v>
      </c>
      <c r="E218" s="78">
        <f t="shared" si="3"/>
        <v>23.028582724354436</v>
      </c>
      <c r="F218" s="66" t="s">
        <v>552</v>
      </c>
      <c r="G218" s="27">
        <v>915</v>
      </c>
      <c r="H218" s="22"/>
    </row>
    <row r="219" spans="1:8" s="23" customFormat="1" ht="21.75" customHeight="1" x14ac:dyDescent="0.2">
      <c r="A219" s="24">
        <v>916</v>
      </c>
      <c r="B219" s="65" t="s">
        <v>553</v>
      </c>
      <c r="C219" s="77">
        <v>858</v>
      </c>
      <c r="D219" s="78">
        <v>4.3315988316996696</v>
      </c>
      <c r="E219" s="78">
        <f t="shared" si="3"/>
        <v>198.07928511776117</v>
      </c>
      <c r="F219" s="66" t="s">
        <v>554</v>
      </c>
      <c r="G219" s="27">
        <v>916</v>
      </c>
      <c r="H219" s="22"/>
    </row>
    <row r="220" spans="1:8" s="23" customFormat="1" ht="21.75" customHeight="1" x14ac:dyDescent="0.2">
      <c r="A220" s="24">
        <v>917</v>
      </c>
      <c r="B220" s="65" t="s">
        <v>555</v>
      </c>
      <c r="C220" s="77">
        <v>96</v>
      </c>
      <c r="D220" s="78">
        <v>27.326474017185902</v>
      </c>
      <c r="E220" s="78">
        <f t="shared" si="3"/>
        <v>3.513076730632156</v>
      </c>
      <c r="F220" s="66" t="s">
        <v>556</v>
      </c>
      <c r="G220" s="27">
        <v>917</v>
      </c>
      <c r="H220" s="22"/>
    </row>
    <row r="221" spans="1:8" s="23" customFormat="1" ht="21.75" customHeight="1" x14ac:dyDescent="0.2">
      <c r="A221" s="24">
        <v>918</v>
      </c>
      <c r="B221" s="65" t="s">
        <v>557</v>
      </c>
      <c r="C221" s="77">
        <v>711</v>
      </c>
      <c r="D221" s="78">
        <v>11.1098408416096</v>
      </c>
      <c r="E221" s="78">
        <f t="shared" si="3"/>
        <v>63.997316445533336</v>
      </c>
      <c r="F221" s="66" t="s">
        <v>558</v>
      </c>
      <c r="G221" s="47">
        <v>918</v>
      </c>
      <c r="H221" s="22"/>
    </row>
    <row r="222" spans="1:8" s="23" customFormat="1" ht="21.75" customHeight="1" x14ac:dyDescent="0.2">
      <c r="A222" s="24">
        <v>919</v>
      </c>
      <c r="B222" s="65" t="s">
        <v>559</v>
      </c>
      <c r="C222" s="77">
        <v>3</v>
      </c>
      <c r="D222" s="78">
        <v>11.7847927690428</v>
      </c>
      <c r="E222" s="78">
        <f t="shared" si="3"/>
        <v>0.25456535883096992</v>
      </c>
      <c r="F222" s="66" t="s">
        <v>560</v>
      </c>
      <c r="G222" s="47">
        <v>919</v>
      </c>
      <c r="H222" s="22"/>
    </row>
    <row r="223" spans="1:8" s="23" customFormat="1" ht="21.75" customHeight="1" x14ac:dyDescent="0.2">
      <c r="A223" s="24">
        <v>921</v>
      </c>
      <c r="B223" s="65" t="s">
        <v>561</v>
      </c>
      <c r="C223" s="77">
        <v>1130</v>
      </c>
      <c r="D223" s="78">
        <v>17.795916941538199</v>
      </c>
      <c r="E223" s="78">
        <f t="shared" si="3"/>
        <v>63.497711509454142</v>
      </c>
      <c r="F223" s="66" t="s">
        <v>562</v>
      </c>
      <c r="G223" s="27">
        <v>921</v>
      </c>
      <c r="H223" s="22"/>
    </row>
    <row r="224" spans="1:8" s="23" customFormat="1" ht="21.75" customHeight="1" x14ac:dyDescent="0.2">
      <c r="A224" s="24">
        <v>922</v>
      </c>
      <c r="B224" s="65" t="s">
        <v>563</v>
      </c>
      <c r="C224" s="77">
        <v>1380</v>
      </c>
      <c r="D224" s="78">
        <v>14.349077249157901</v>
      </c>
      <c r="E224" s="78">
        <f t="shared" si="3"/>
        <v>96.173431645647284</v>
      </c>
      <c r="F224" s="66" t="s">
        <v>564</v>
      </c>
      <c r="G224" s="27">
        <v>922</v>
      </c>
      <c r="H224" s="22"/>
    </row>
    <row r="225" spans="1:8" s="23" customFormat="1" ht="21.75" customHeight="1" x14ac:dyDescent="0.2">
      <c r="A225" s="24">
        <v>923</v>
      </c>
      <c r="B225" s="65" t="s">
        <v>565</v>
      </c>
      <c r="C225" s="77">
        <v>4</v>
      </c>
      <c r="D225" s="78">
        <v>12.340311904279099</v>
      </c>
      <c r="E225" s="78">
        <f t="shared" si="3"/>
        <v>0.3241409156451685</v>
      </c>
      <c r="F225" s="66" t="s">
        <v>566</v>
      </c>
      <c r="G225" s="27">
        <v>923</v>
      </c>
      <c r="H225" s="22"/>
    </row>
    <row r="226" spans="1:8" s="23" customFormat="1" ht="21.75" customHeight="1" x14ac:dyDescent="0.2">
      <c r="A226" s="24">
        <v>924</v>
      </c>
      <c r="B226" s="65" t="s">
        <v>567</v>
      </c>
      <c r="C226" s="77">
        <v>8</v>
      </c>
      <c r="D226" s="78">
        <v>13.2355369790194</v>
      </c>
      <c r="E226" s="78">
        <f t="shared" si="3"/>
        <v>0.60443335337896564</v>
      </c>
      <c r="F226" s="66" t="s">
        <v>568</v>
      </c>
      <c r="G226" s="27">
        <v>924</v>
      </c>
      <c r="H226" s="22"/>
    </row>
    <row r="227" spans="1:8" s="23" customFormat="1" ht="21.75" customHeight="1" x14ac:dyDescent="0.2">
      <c r="A227" s="24">
        <v>925</v>
      </c>
      <c r="B227" s="65" t="s">
        <v>569</v>
      </c>
      <c r="C227" s="77">
        <v>100</v>
      </c>
      <c r="D227" s="78">
        <v>25.1641719129602</v>
      </c>
      <c r="E227" s="78">
        <f t="shared" si="3"/>
        <v>3.9739038640288977</v>
      </c>
      <c r="F227" s="66" t="s">
        <v>570</v>
      </c>
      <c r="G227" s="27">
        <v>925</v>
      </c>
      <c r="H227" s="22"/>
    </row>
    <row r="228" spans="1:8" s="23" customFormat="1" ht="21.75" customHeight="1" x14ac:dyDescent="0.2">
      <c r="A228" s="24">
        <v>931</v>
      </c>
      <c r="B228" s="65" t="s">
        <v>571</v>
      </c>
      <c r="C228" s="77">
        <v>2906</v>
      </c>
      <c r="D228" s="78">
        <v>112.688806315138</v>
      </c>
      <c r="E228" s="78">
        <f t="shared" si="3"/>
        <v>25.787831950879614</v>
      </c>
      <c r="F228" s="66" t="s">
        <v>572</v>
      </c>
      <c r="G228" s="27">
        <v>931</v>
      </c>
      <c r="H228" s="22"/>
    </row>
    <row r="229" spans="1:8" s="23" customFormat="1" ht="21.75" customHeight="1" x14ac:dyDescent="0.2">
      <c r="A229" s="24">
        <v>941</v>
      </c>
      <c r="B229" s="65" t="s">
        <v>573</v>
      </c>
      <c r="C229" s="77">
        <v>55</v>
      </c>
      <c r="D229" s="78">
        <v>91.826478881244299</v>
      </c>
      <c r="E229" s="78">
        <f t="shared" si="3"/>
        <v>0.5989557769184356</v>
      </c>
      <c r="F229" s="66" t="s">
        <v>574</v>
      </c>
      <c r="G229" s="27">
        <v>941</v>
      </c>
      <c r="H229" s="22"/>
    </row>
    <row r="230" spans="1:8" s="23" customFormat="1" ht="21.75" customHeight="1" x14ac:dyDescent="0.2">
      <c r="A230" s="24">
        <v>945</v>
      </c>
      <c r="B230" s="65" t="s">
        <v>575</v>
      </c>
      <c r="C230" s="77">
        <v>425</v>
      </c>
      <c r="D230" s="78">
        <v>140.53231050564</v>
      </c>
      <c r="E230" s="78">
        <f t="shared" si="3"/>
        <v>3.0242155591894537</v>
      </c>
      <c r="F230" s="66" t="s">
        <v>576</v>
      </c>
      <c r="G230" s="27">
        <v>945</v>
      </c>
      <c r="H230" s="22"/>
    </row>
    <row r="231" spans="1:8" s="23" customFormat="1" ht="21.75" customHeight="1" x14ac:dyDescent="0.2">
      <c r="A231" s="24">
        <v>951</v>
      </c>
      <c r="B231" s="65" t="s">
        <v>577</v>
      </c>
      <c r="C231" s="77">
        <v>608</v>
      </c>
      <c r="D231" s="78">
        <v>88.690423333711095</v>
      </c>
      <c r="E231" s="78">
        <f t="shared" si="3"/>
        <v>6.8553060989720196</v>
      </c>
      <c r="F231" s="66" t="s">
        <v>578</v>
      </c>
      <c r="G231" s="27">
        <v>951</v>
      </c>
      <c r="H231" s="22"/>
    </row>
    <row r="232" spans="1:8" s="23" customFormat="1" ht="21.75" customHeight="1" x14ac:dyDescent="0.2">
      <c r="A232" s="24">
        <v>956</v>
      </c>
      <c r="B232" s="65" t="s">
        <v>579</v>
      </c>
      <c r="C232" s="77">
        <v>35</v>
      </c>
      <c r="D232" s="78">
        <v>82.256581711335599</v>
      </c>
      <c r="E232" s="78">
        <f t="shared" si="3"/>
        <v>0.42549786621119373</v>
      </c>
      <c r="F232" s="66" t="s">
        <v>580</v>
      </c>
      <c r="G232" s="27">
        <v>956</v>
      </c>
      <c r="H232" s="22"/>
    </row>
    <row r="233" spans="1:8" s="23" customFormat="1" ht="21.75" customHeight="1" x14ac:dyDescent="0.2">
      <c r="A233" s="24">
        <v>961</v>
      </c>
      <c r="B233" s="65" t="s">
        <v>581</v>
      </c>
      <c r="C233" s="77">
        <v>666</v>
      </c>
      <c r="D233" s="78">
        <v>170.670828433483</v>
      </c>
      <c r="E233" s="78">
        <f t="shared" si="3"/>
        <v>3.9022485922927705</v>
      </c>
      <c r="F233" s="66" t="s">
        <v>582</v>
      </c>
      <c r="G233" s="27">
        <v>961</v>
      </c>
      <c r="H233" s="22"/>
    </row>
    <row r="234" spans="1:8" s="23" customFormat="1" ht="21.75" customHeight="1" x14ac:dyDescent="0.2">
      <c r="A234" s="24">
        <v>967</v>
      </c>
      <c r="B234" s="65" t="s">
        <v>583</v>
      </c>
      <c r="C234" s="77">
        <v>32</v>
      </c>
      <c r="D234" s="78">
        <v>70.858924279363606</v>
      </c>
      <c r="E234" s="78">
        <f t="shared" si="3"/>
        <v>0.45160154949345493</v>
      </c>
      <c r="F234" s="66" t="s">
        <v>584</v>
      </c>
      <c r="G234" s="27">
        <v>967</v>
      </c>
      <c r="H234" s="22"/>
    </row>
    <row r="235" spans="1:8" s="23" customFormat="1" ht="21.75" customHeight="1" x14ac:dyDescent="0.2">
      <c r="A235" s="24">
        <v>971</v>
      </c>
      <c r="B235" s="65" t="s">
        <v>585</v>
      </c>
      <c r="C235" s="77">
        <v>3</v>
      </c>
      <c r="D235" s="78">
        <v>190.161473461898</v>
      </c>
      <c r="E235" s="78">
        <f t="shared" si="3"/>
        <v>1.577606623142358E-2</v>
      </c>
      <c r="F235" s="66" t="s">
        <v>586</v>
      </c>
      <c r="G235" s="27">
        <v>971</v>
      </c>
      <c r="H235" s="22"/>
    </row>
    <row r="236" spans="1:8" s="23" customFormat="1" ht="21.75" customHeight="1" x14ac:dyDescent="0.2">
      <c r="A236" s="24">
        <v>975</v>
      </c>
      <c r="B236" s="65" t="s">
        <v>587</v>
      </c>
      <c r="C236" s="77">
        <v>3</v>
      </c>
      <c r="D236" s="78">
        <v>58.948906173841202</v>
      </c>
      <c r="E236" s="78">
        <f t="shared" si="3"/>
        <v>5.0891529541751891E-2</v>
      </c>
      <c r="F236" s="66" t="s">
        <v>588</v>
      </c>
      <c r="G236" s="27">
        <v>975</v>
      </c>
      <c r="H236" s="22"/>
    </row>
    <row r="237" spans="1:8" s="23" customFormat="1" ht="21.75" customHeight="1" x14ac:dyDescent="0.2">
      <c r="A237" s="24">
        <v>978</v>
      </c>
      <c r="B237" s="65" t="s">
        <v>589</v>
      </c>
      <c r="C237" s="77">
        <v>3</v>
      </c>
      <c r="D237" s="78">
        <v>69.543181431134201</v>
      </c>
      <c r="E237" s="78">
        <f t="shared" si="3"/>
        <v>4.3138664902335228E-2</v>
      </c>
      <c r="F237" s="66" t="s">
        <v>590</v>
      </c>
      <c r="G237" s="27">
        <v>978</v>
      </c>
      <c r="H237" s="22"/>
    </row>
    <row r="238" spans="1:8" s="23" customFormat="1" ht="21.75" customHeight="1" x14ac:dyDescent="0.2">
      <c r="A238" s="24">
        <v>981</v>
      </c>
      <c r="B238" s="65" t="s">
        <v>591</v>
      </c>
      <c r="C238" s="77">
        <v>805</v>
      </c>
      <c r="D238" s="78">
        <v>139.91255595008201</v>
      </c>
      <c r="E238" s="78">
        <f t="shared" si="3"/>
        <v>5.753593696674427</v>
      </c>
      <c r="F238" s="66" t="s">
        <v>592</v>
      </c>
      <c r="G238" s="27">
        <v>981</v>
      </c>
      <c r="H238" s="22"/>
    </row>
    <row r="239" spans="1:8" s="23" customFormat="1" ht="21.75" customHeight="1" x14ac:dyDescent="0.2">
      <c r="A239" s="24">
        <v>987</v>
      </c>
      <c r="B239" s="65" t="s">
        <v>593</v>
      </c>
      <c r="C239" s="77">
        <v>0</v>
      </c>
      <c r="D239" s="78">
        <v>28.336104516222999</v>
      </c>
      <c r="E239" s="78">
        <f t="shared" si="3"/>
        <v>0</v>
      </c>
      <c r="F239" s="66" t="s">
        <v>594</v>
      </c>
      <c r="G239" s="27">
        <v>987</v>
      </c>
      <c r="H239" s="22"/>
    </row>
    <row r="240" spans="1:8" s="23" customFormat="1" ht="21.75" customHeight="1" x14ac:dyDescent="0.2">
      <c r="A240" s="24">
        <v>988</v>
      </c>
      <c r="B240" s="65" t="s">
        <v>595</v>
      </c>
      <c r="C240" s="77">
        <v>0</v>
      </c>
      <c r="D240" s="78">
        <v>36.997664957846098</v>
      </c>
      <c r="E240" s="78">
        <f t="shared" si="3"/>
        <v>0</v>
      </c>
      <c r="F240" s="66" t="s">
        <v>596</v>
      </c>
      <c r="G240" s="27">
        <v>988</v>
      </c>
      <c r="H240" s="22"/>
    </row>
    <row r="241" spans="1:8" s="23" customFormat="1" ht="21.75" customHeight="1" x14ac:dyDescent="0.2">
      <c r="A241" s="28">
        <v>991</v>
      </c>
      <c r="B241" s="79" t="s">
        <v>597</v>
      </c>
      <c r="C241" s="80">
        <v>0</v>
      </c>
      <c r="D241" s="81">
        <v>143.56650200509799</v>
      </c>
      <c r="E241" s="81">
        <f t="shared" si="3"/>
        <v>0</v>
      </c>
      <c r="F241" s="82" t="s">
        <v>598</v>
      </c>
      <c r="G241" s="50">
        <v>991</v>
      </c>
      <c r="H241" s="22"/>
    </row>
    <row r="242" spans="1:8" ht="21.75" customHeight="1" x14ac:dyDescent="0.2">
      <c r="A242" s="32" t="s">
        <v>599</v>
      </c>
      <c r="B242" s="33"/>
      <c r="C242" s="83">
        <f>SUM(C214:C241)</f>
        <v>11595</v>
      </c>
      <c r="D242" s="84">
        <f>SUM(D214:D241)</f>
        <v>1663.8774353537965</v>
      </c>
      <c r="E242" s="84">
        <f t="shared" si="3"/>
        <v>6.9686623267022743</v>
      </c>
      <c r="F242" s="85" t="s">
        <v>600</v>
      </c>
      <c r="G242" s="86"/>
      <c r="H242" s="87"/>
    </row>
    <row r="243" spans="1:8" ht="21.75" customHeight="1" x14ac:dyDescent="0.2">
      <c r="A243" s="88" t="s">
        <v>601</v>
      </c>
      <c r="B243" s="89"/>
      <c r="C243" s="90">
        <f>C242+C213+C196+C188+C155+C136+C125+C67+C31</f>
        <v>3411200</v>
      </c>
      <c r="D243" s="91">
        <f>D242+D213+D196+D188+D155+D136+D125+D67+D31</f>
        <v>4758.5116258843582</v>
      </c>
      <c r="E243" s="91">
        <f t="shared" si="3"/>
        <v>716.86280673235433</v>
      </c>
      <c r="F243" s="88" t="s">
        <v>602</v>
      </c>
      <c r="G243" s="89"/>
      <c r="H243" s="87"/>
    </row>
    <row r="244" spans="1:8" s="96" customFormat="1" ht="19.5" customHeight="1" x14ac:dyDescent="0.45">
      <c r="A244" s="92" t="s">
        <v>603</v>
      </c>
      <c r="B244" s="93"/>
      <c r="C244" s="93"/>
      <c r="D244" s="94"/>
      <c r="E244" s="94"/>
      <c r="F244" s="95"/>
      <c r="G244" s="95" t="s">
        <v>604</v>
      </c>
    </row>
    <row r="245" spans="1:8" s="96" customFormat="1" ht="19.5" customHeight="1" x14ac:dyDescent="0.45">
      <c r="A245" s="92" t="s">
        <v>605</v>
      </c>
      <c r="B245" s="93"/>
      <c r="C245" s="93"/>
      <c r="D245" s="94"/>
      <c r="E245" s="94"/>
      <c r="F245" s="95"/>
      <c r="G245" s="95" t="s">
        <v>606</v>
      </c>
    </row>
    <row r="246" spans="1:8" s="96" customFormat="1" ht="106.5" customHeight="1" x14ac:dyDescent="0.2">
      <c r="A246" s="97" t="s">
        <v>607</v>
      </c>
      <c r="B246" s="97"/>
      <c r="C246" s="97"/>
      <c r="D246" s="98"/>
      <c r="E246" s="99" t="s">
        <v>608</v>
      </c>
      <c r="F246" s="99"/>
      <c r="G246" s="99"/>
    </row>
  </sheetData>
  <mergeCells count="25">
    <mergeCell ref="A242:B242"/>
    <mergeCell ref="F242:G242"/>
    <mergeCell ref="A243:B243"/>
    <mergeCell ref="F243:G243"/>
    <mergeCell ref="A246:C246"/>
    <mergeCell ref="E246:G246"/>
    <mergeCell ref="A188:B188"/>
    <mergeCell ref="F188:G188"/>
    <mergeCell ref="A196:B196"/>
    <mergeCell ref="F196:G196"/>
    <mergeCell ref="A213:B213"/>
    <mergeCell ref="F213:G213"/>
    <mergeCell ref="A125:B125"/>
    <mergeCell ref="F125:G125"/>
    <mergeCell ref="A136:B136"/>
    <mergeCell ref="F136:G136"/>
    <mergeCell ref="A155:B155"/>
    <mergeCell ref="F155:G155"/>
    <mergeCell ref="A3:G3"/>
    <mergeCell ref="A4:G4"/>
    <mergeCell ref="A5:G5"/>
    <mergeCell ref="A31:B31"/>
    <mergeCell ref="F31:G31"/>
    <mergeCell ref="A67:B67"/>
    <mergeCell ref="F67:G67"/>
  </mergeCells>
  <printOptions horizontalCentered="1"/>
  <pageMargins left="0.7" right="0.7" top="0.75" bottom="0.75" header="0.3" footer="0.3"/>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توزيع السكان المقدر والكثافة السكانية (فرد/كم2) حسب القطاع والمنطقة</Title_Ar>
    <Description_Ar xmlns="667bc8ee-7384-4122-9de8-16030d351779" xsi:nil="true"/>
    <BIUrl xmlns="d559c9b0-d25f-41f7-81fc-95dc7d8a504e" xsi:nil="true"/>
    <Publishing_Date xmlns="667bc8ee-7384-4122-9de8-16030d351779">2019-12-31T20:00:00+00:00</Publishing_Date>
    <Project_Id xmlns="667bc8ee-7384-4122-9de8-16030d351779" xsi:nil="true"/>
    <BIUrl_Ar xmlns="d559c9b0-d25f-41f7-81fc-95dc7d8a504e" xsi:nil="true"/>
    <Topic_Id xmlns="667bc8ee-7384-4122-9de8-16030d351779">42</Topic_Id>
    <ReportOrder xmlns="667bc8ee-7384-4122-9de8-16030d351779">2</ReportOrder>
  </documentManagement>
</p:properties>
</file>

<file path=customXml/itemProps1.xml><?xml version="1.0" encoding="utf-8"?>
<ds:datastoreItem xmlns:ds="http://schemas.openxmlformats.org/officeDocument/2006/customXml" ds:itemID="{4D4628D9-4555-4E0A-ABC2-CBA0CE0FB1CA}"/>
</file>

<file path=customXml/itemProps2.xml><?xml version="1.0" encoding="utf-8"?>
<ds:datastoreItem xmlns:ds="http://schemas.openxmlformats.org/officeDocument/2006/customXml" ds:itemID="{7AE010C1-BF92-469E-8091-C76290431AB6}"/>
</file>

<file path=customXml/itemProps3.xml><?xml version="1.0" encoding="utf-8"?>
<ds:datastoreItem xmlns:ds="http://schemas.openxmlformats.org/officeDocument/2006/customXml" ds:itemID="{2D5C8636-EA63-4DC8-9763-38DDD3D01A0D}"/>
</file>

<file path=customXml/itemProps4.xml><?xml version="1.0" encoding="utf-8"?>
<ds:datastoreItem xmlns:ds="http://schemas.openxmlformats.org/officeDocument/2006/customXml" ds:itemID="{8F24172A-F681-47E9-9B30-B3DDB9B5AF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جدول 02-01  Table</vt:lpstr>
      <vt:lpstr>'جدول 02-01  Table'!Print_Area</vt:lpstr>
      <vt:lpstr>'جدول 02-01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of Estimated Population &amp; Population Density (person/km2) by Sector and Community</dc:title>
  <dc:creator>Afaf Kamal Mahmood</dc:creator>
  <cp:lastModifiedBy>Afaf Kamal Mahmood</cp:lastModifiedBy>
  <dcterms:created xsi:type="dcterms:W3CDTF">2021-05-19T04:59:41Z</dcterms:created>
  <dcterms:modified xsi:type="dcterms:W3CDTF">2021-05-19T05:05:17Z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